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zacc\AppData\Roaming\iManage\Work\Recent\Reg - Common files for Regulation Branch\"/>
    </mc:Choice>
  </mc:AlternateContent>
  <xr:revisionPtr revIDLastSave="0" documentId="13_ncr:1_{48EA1D35-88F7-4432-9545-89F583E9BA2B}" xr6:coauthVersionLast="47" xr6:coauthVersionMax="47" xr10:uidLastSave="{00000000-0000-0000-0000-000000000000}"/>
  <bookViews>
    <workbookView xWindow="40" yWindow="-16310" windowWidth="29020" windowHeight="15700" tabRatio="809" xr2:uid="{00000000-000D-0000-FFFF-FFFF00000000}"/>
  </bookViews>
  <sheets>
    <sheet name="Cover Sheet" sheetId="25" r:id="rId1"/>
    <sheet name="Contents" sheetId="32" r:id="rId2"/>
    <sheet name="Instructions" sheetId="2" r:id="rId3"/>
    <sheet name="Stakeholder ref." sheetId="29" r:id="rId4"/>
    <sheet name="2.1_Revenue" sheetId="4" r:id="rId5"/>
    <sheet name="2.2_Other income" sheetId="6" r:id="rId6"/>
    <sheet name="2.3_Opex" sheetId="8" r:id="rId7"/>
    <sheet name="2.4_Capex" sheetId="15" r:id="rId8"/>
    <sheet name="2.5_Vested assets" sheetId="16" r:id="rId9"/>
    <sheet name="2.6_Cost Allocation" sheetId="18" r:id="rId10"/>
    <sheet name="2.7_Asset liability alloc." sheetId="30" r:id="rId11"/>
    <sheet name="2.8_Related party transactions" sheetId="21" r:id="rId12"/>
    <sheet name="Explanatory notes" sheetId="27" r:id="rId13"/>
    <sheet name="dropdowns" sheetId="9" state="hidden" r:id="rId14"/>
  </sheets>
  <definedNames>
    <definedName name="_company_name">'Cover Sheet'!$C$8</definedName>
    <definedName name="_disc_current_year">'Cover Sheet'!$C$14</definedName>
    <definedName name="_disc_date">'Cover Sheet'!$C$10</definedName>
    <definedName name="_disc_due_date">'Cover Sheet'!$C$12</definedName>
    <definedName name="_disc_type">'Cover Sheet'!$A$5</definedName>
    <definedName name="_districts">'Cover Sheet'!$C$20,'Cover Sheet'!$C$21,'Cover Sheet'!$C$22,'Cover Sheet'!$C$23,'Cover Sheet'!$C$24,'Cover Sheet'!$C$25</definedName>
    <definedName name="_is_resubmission">'Cover Sheet'!$C$27</definedName>
    <definedName name="_is_single_district">'Cover Sheet'!$C$16</definedName>
    <definedName name="_operating_model">'Cover Sheet'!$C$18</definedName>
    <definedName name="_template_version">'Cover Sheet'!$D$1</definedName>
    <definedName name="_template_version_text">'Cover Sheet'!$A$29</definedName>
    <definedName name="_title">'Cover Sheet'!$A$6</definedName>
    <definedName name="dd_capex_categories_components">dropdowns!$S$4:$S$32</definedName>
    <definedName name="dd_charge_allocation">dropdowns!$O$4:$O$6</definedName>
    <definedName name="dd_charge_category">dropdowns!$I$4:$I$6</definedName>
    <definedName name="dd_connection_growth">dropdowns!$M$4:$M$6</definedName>
    <definedName name="dd_disc_year_end">dropdowns!$A$4:$A$13</definedName>
    <definedName name="dd_fixed">dropdowns!$K$4:$K$5</definedName>
    <definedName name="dd_operatingmodel">dropdowns!$E$4:$E$6</definedName>
    <definedName name="dd_opex_categories_components">dropdowns!$Q$4:$Q$26</definedName>
    <definedName name="dd_service_level">dropdowns!$G$4:$G$6</definedName>
    <definedName name="dd_service_level_1">dropdowns!$G$10:$G$11</definedName>
    <definedName name="dd_territorial_authorities">dropdowns!$V$7:$V$72</definedName>
    <definedName name="dd_yes_no">dropdowns!$C$4:$C$5</definedName>
    <definedName name="_xlnm.Print_Area" localSheetId="4">'2.1_Revenue'!$A$1:$M$115</definedName>
    <definedName name="_xlnm.Print_Area" localSheetId="7">'2.4_Capex'!$A$1:$H$132</definedName>
    <definedName name="_xlnm.Print_Area" localSheetId="8">'2.5_Vested assets'!$A$1:$E$6</definedName>
    <definedName name="_xlnm.Print_Area" localSheetId="9">'2.6_Cost Allocation'!$A$1:$L$159</definedName>
    <definedName name="_xlnm.Print_Area" localSheetId="10">'2.7_Asset liability alloc.'!$A$1:$H$8</definedName>
    <definedName name="_xlnm.Print_Area" localSheetId="1">Contents!$A$1:$E$16</definedName>
    <definedName name="_xlnm.Print_Area" localSheetId="0">'Cover Sheet'!$A$1:$D$30</definedName>
    <definedName name="_xlnm.Print_Area" localSheetId="2">Instructions!$A$1:$C$33</definedName>
    <definedName name="Z_21F2E024_704F_4E93_AC63_213755ECFFE0_.wvu.PrintArea" localSheetId="0" hidden="1">'Cover Sheet'!$A$1:$D$43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27" l="1"/>
  <c r="B19" i="27"/>
  <c r="B20" i="27"/>
  <c r="B21" i="27"/>
  <c r="B22" i="27"/>
  <c r="B23" i="27"/>
  <c r="B17" i="27"/>
  <c r="G129" i="15"/>
  <c r="G128" i="15"/>
  <c r="B5" i="21" l="1"/>
  <c r="G127" i="15" l="1"/>
  <c r="G88" i="4"/>
  <c r="G85" i="4"/>
  <c r="G86" i="4"/>
  <c r="G87" i="4"/>
  <c r="G89" i="4"/>
  <c r="G90" i="4"/>
  <c r="G91" i="4"/>
  <c r="G92" i="4"/>
  <c r="G84" i="4"/>
  <c r="G48" i="4"/>
  <c r="J138" i="18"/>
  <c r="J68" i="18"/>
  <c r="J69" i="18"/>
  <c r="J70" i="18"/>
  <c r="J71" i="18"/>
  <c r="J72" i="18"/>
  <c r="J73" i="18"/>
  <c r="J74" i="18"/>
  <c r="J75" i="18"/>
  <c r="J76"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102" i="18"/>
  <c r="J103" i="18"/>
  <c r="J104" i="18"/>
  <c r="J105" i="18"/>
  <c r="J106" i="18"/>
  <c r="J107" i="18"/>
  <c r="J108" i="18"/>
  <c r="J109" i="18"/>
  <c r="J110" i="18"/>
  <c r="J111" i="18"/>
  <c r="J112" i="18"/>
  <c r="J113" i="18"/>
  <c r="J114" i="18"/>
  <c r="J115" i="18"/>
  <c r="J116" i="18"/>
  <c r="J117" i="18"/>
  <c r="J118" i="18"/>
  <c r="J119" i="18"/>
  <c r="J120" i="18"/>
  <c r="J121" i="18"/>
  <c r="J122" i="18"/>
  <c r="J123" i="18"/>
  <c r="J124" i="18"/>
  <c r="J125" i="18"/>
  <c r="J126" i="18"/>
  <c r="J127" i="18"/>
  <c r="J128" i="18"/>
  <c r="J129" i="18"/>
  <c r="J130" i="18"/>
  <c r="J131" i="18"/>
  <c r="J132" i="18"/>
  <c r="J133" i="18"/>
  <c r="J134" i="18"/>
  <c r="J135" i="18"/>
  <c r="J136" i="18"/>
  <c r="J137" i="18"/>
  <c r="J139" i="18"/>
  <c r="J140" i="18"/>
  <c r="J141" i="18"/>
  <c r="J142" i="18"/>
  <c r="J143" i="18"/>
  <c r="J144" i="18"/>
  <c r="J145" i="18"/>
  <c r="J146" i="18"/>
  <c r="J147" i="18"/>
  <c r="J148" i="18"/>
  <c r="J149" i="18"/>
  <c r="J150" i="18"/>
  <c r="J151" i="18"/>
  <c r="J152" i="18"/>
  <c r="J153" i="18"/>
  <c r="J154" i="18"/>
  <c r="J155" i="18"/>
  <c r="J156" i="18"/>
  <c r="J157" i="18"/>
  <c r="J158" i="18"/>
  <c r="J159" i="18"/>
  <c r="B8" i="27"/>
  <c r="B10" i="27"/>
  <c r="B11" i="27" l="1"/>
  <c r="B9" i="27"/>
  <c r="B6" i="30" l="1"/>
  <c r="B5" i="30"/>
  <c r="B4" i="30"/>
  <c r="P99" i="4" l="1"/>
  <c r="P98" i="4"/>
  <c r="P100" i="4"/>
  <c r="P101" i="4"/>
  <c r="P102" i="4"/>
  <c r="G52" i="4" l="1"/>
  <c r="G51" i="4"/>
  <c r="G50" i="4"/>
  <c r="G49" i="4"/>
  <c r="G47" i="4"/>
  <c r="G46" i="4"/>
  <c r="G45" i="4"/>
  <c r="G44" i="4"/>
  <c r="B79" i="4"/>
  <c r="B76" i="4"/>
  <c r="B73" i="4"/>
  <c r="B70" i="4"/>
  <c r="B67" i="4"/>
  <c r="B64" i="4"/>
  <c r="B61" i="4"/>
  <c r="B58" i="4"/>
  <c r="B55" i="4"/>
  <c r="B7" i="27"/>
  <c r="B6" i="27" l="1"/>
  <c r="B5" i="27"/>
  <c r="F10" i="15"/>
  <c r="F12" i="15"/>
  <c r="F8" i="15" l="1"/>
  <c r="C14" i="25" l="1"/>
  <c r="A1" i="29" s="1"/>
  <c r="A1" i="15" l="1"/>
  <c r="A1" i="6"/>
  <c r="A1" i="21"/>
  <c r="A1" i="8"/>
  <c r="A1" i="27"/>
  <c r="A1" i="16"/>
  <c r="A1" i="18"/>
  <c r="A1" i="30"/>
  <c r="A1" i="4"/>
  <c r="G48" i="15"/>
  <c r="G44" i="15"/>
  <c r="G45" i="15"/>
  <c r="G46" i="15"/>
  <c r="G47" i="15"/>
  <c r="G43" i="15"/>
  <c r="G42" i="15"/>
  <c r="G41" i="15"/>
  <c r="G40" i="15"/>
  <c r="G39" i="15"/>
  <c r="G38" i="15"/>
  <c r="G37" i="15"/>
  <c r="F4" i="4" l="1"/>
  <c r="B92" i="4"/>
  <c r="B91" i="4"/>
  <c r="B90" i="4"/>
  <c r="B89" i="4"/>
  <c r="B88" i="4"/>
  <c r="B87" i="4"/>
  <c r="B86" i="4"/>
  <c r="B85" i="4"/>
  <c r="B84" i="4"/>
  <c r="B52" i="4"/>
  <c r="B78" i="4"/>
  <c r="B77" i="4"/>
  <c r="B51" i="4"/>
  <c r="B75" i="4"/>
  <c r="B74" i="4"/>
  <c r="B50" i="4"/>
  <c r="B72" i="4"/>
  <c r="B71" i="4"/>
  <c r="B49" i="4"/>
  <c r="B69" i="4"/>
  <c r="B68" i="4"/>
  <c r="B48" i="4"/>
  <c r="B66" i="4"/>
  <c r="B65" i="4"/>
  <c r="B47" i="4"/>
  <c r="B63" i="4"/>
  <c r="B62" i="4"/>
  <c r="B46" i="4"/>
  <c r="B60" i="4"/>
  <c r="B59" i="4"/>
  <c r="B45" i="4"/>
  <c r="B57" i="4"/>
  <c r="B56" i="4"/>
  <c r="B44" i="4"/>
  <c r="B54" i="4"/>
  <c r="B53" i="4"/>
  <c r="I15" i="18" l="1"/>
  <c r="H15" i="18"/>
  <c r="J15" i="18" s="1"/>
  <c r="H21" i="18"/>
  <c r="I44" i="18"/>
  <c r="I22" i="18"/>
  <c r="I23" i="18"/>
  <c r="I24" i="18"/>
  <c r="I25" i="18"/>
  <c r="I26" i="18"/>
  <c r="I27" i="18"/>
  <c r="I28" i="18"/>
  <c r="I29" i="18"/>
  <c r="I30" i="18"/>
  <c r="I31" i="18"/>
  <c r="I32" i="18"/>
  <c r="I33" i="18"/>
  <c r="I34" i="18"/>
  <c r="I35" i="18"/>
  <c r="I36" i="18"/>
  <c r="I37" i="18"/>
  <c r="I38" i="18"/>
  <c r="I39" i="18"/>
  <c r="I40" i="18"/>
  <c r="I41" i="18"/>
  <c r="I42" i="18"/>
  <c r="I43" i="18"/>
  <c r="I45" i="18"/>
  <c r="I46" i="18"/>
  <c r="I47" i="18"/>
  <c r="I48" i="18"/>
  <c r="I49" i="18"/>
  <c r="I50" i="18"/>
  <c r="I51" i="18"/>
  <c r="I52" i="18"/>
  <c r="I53" i="18"/>
  <c r="I54" i="18"/>
  <c r="I55" i="18"/>
  <c r="I56" i="18"/>
  <c r="I57" i="18"/>
  <c r="I58" i="18"/>
  <c r="I59" i="18"/>
  <c r="I60" i="18"/>
  <c r="I61" i="18"/>
  <c r="I62" i="18"/>
  <c r="I63" i="18"/>
  <c r="I64" i="18"/>
  <c r="I65" i="18"/>
  <c r="I66" i="18"/>
  <c r="I67" i="18"/>
  <c r="H22" i="18"/>
  <c r="J22" i="18" s="1"/>
  <c r="H23" i="18"/>
  <c r="J23" i="18" s="1"/>
  <c r="H24" i="18"/>
  <c r="J24" i="18" s="1"/>
  <c r="H25" i="18"/>
  <c r="J25" i="18" s="1"/>
  <c r="H26" i="18"/>
  <c r="J26" i="18" s="1"/>
  <c r="H27" i="18"/>
  <c r="J27" i="18" s="1"/>
  <c r="H28" i="18"/>
  <c r="J28" i="18" s="1"/>
  <c r="H29" i="18"/>
  <c r="J29" i="18" s="1"/>
  <c r="H30" i="18"/>
  <c r="J30" i="18" s="1"/>
  <c r="H31" i="18"/>
  <c r="J31" i="18" s="1"/>
  <c r="H32" i="18"/>
  <c r="J32" i="18" s="1"/>
  <c r="H33" i="18"/>
  <c r="J33" i="18" s="1"/>
  <c r="H34" i="18"/>
  <c r="J34" i="18" s="1"/>
  <c r="H35" i="18"/>
  <c r="J35" i="18" s="1"/>
  <c r="H36" i="18"/>
  <c r="J36" i="18" s="1"/>
  <c r="H37" i="18"/>
  <c r="J37" i="18" s="1"/>
  <c r="H38" i="18"/>
  <c r="J38" i="18" s="1"/>
  <c r="H39" i="18"/>
  <c r="H40" i="18"/>
  <c r="J40" i="18" s="1"/>
  <c r="H41" i="18"/>
  <c r="J41" i="18" s="1"/>
  <c r="H42" i="18"/>
  <c r="J42" i="18" s="1"/>
  <c r="H43" i="18"/>
  <c r="J43" i="18" s="1"/>
  <c r="H44" i="18"/>
  <c r="J44" i="18" s="1"/>
  <c r="H45" i="18"/>
  <c r="J45" i="18" s="1"/>
  <c r="H46" i="18"/>
  <c r="J46" i="18" s="1"/>
  <c r="H47" i="18"/>
  <c r="J47" i="18" s="1"/>
  <c r="H48" i="18"/>
  <c r="J48" i="18" s="1"/>
  <c r="H49" i="18"/>
  <c r="J49" i="18" s="1"/>
  <c r="H50" i="18"/>
  <c r="J50" i="18" s="1"/>
  <c r="H51" i="18"/>
  <c r="J51" i="18" s="1"/>
  <c r="H52" i="18"/>
  <c r="J52" i="18" s="1"/>
  <c r="H53" i="18"/>
  <c r="J53" i="18" s="1"/>
  <c r="H54" i="18"/>
  <c r="J54" i="18" s="1"/>
  <c r="H55" i="18"/>
  <c r="J55" i="18" s="1"/>
  <c r="H56" i="18"/>
  <c r="J56" i="18" s="1"/>
  <c r="H57" i="18"/>
  <c r="J57" i="18" s="1"/>
  <c r="H58" i="18"/>
  <c r="J58" i="18" s="1"/>
  <c r="H59" i="18"/>
  <c r="J59" i="18" s="1"/>
  <c r="H60" i="18"/>
  <c r="J60" i="18" s="1"/>
  <c r="H61" i="18"/>
  <c r="H62" i="18"/>
  <c r="H63" i="18"/>
  <c r="J63" i="18" s="1"/>
  <c r="H64" i="18"/>
  <c r="J64" i="18" s="1"/>
  <c r="H65" i="18"/>
  <c r="J65" i="18" s="1"/>
  <c r="H66" i="18"/>
  <c r="J66" i="18" s="1"/>
  <c r="H67" i="18"/>
  <c r="J67" i="18" s="1"/>
  <c r="H18" i="18"/>
  <c r="I21" i="18"/>
  <c r="I20" i="18"/>
  <c r="I9" i="18" s="1"/>
  <c r="H20" i="18"/>
  <c r="J20" i="18" s="1"/>
  <c r="I19" i="18"/>
  <c r="H19" i="18"/>
  <c r="J19" i="18" s="1"/>
  <c r="H16" i="18"/>
  <c r="H17" i="18"/>
  <c r="I18" i="18"/>
  <c r="I6" i="18" s="1"/>
  <c r="I17" i="18"/>
  <c r="I13" i="18" s="1"/>
  <c r="I16" i="18"/>
  <c r="I14" i="18"/>
  <c r="I5" i="18" s="1"/>
  <c r="H14" i="18"/>
  <c r="J14" i="18" s="1"/>
  <c r="B159" i="18"/>
  <c r="B158" i="18"/>
  <c r="B157" i="18"/>
  <c r="B156" i="18"/>
  <c r="B155" i="18"/>
  <c r="B21" i="18"/>
  <c r="B154" i="18"/>
  <c r="B153" i="18"/>
  <c r="B152" i="18"/>
  <c r="B151" i="18"/>
  <c r="B150" i="18"/>
  <c r="B149" i="18"/>
  <c r="B148" i="18"/>
  <c r="B147" i="18"/>
  <c r="B146" i="18"/>
  <c r="B145" i="18"/>
  <c r="B144" i="18"/>
  <c r="B143" i="18"/>
  <c r="B142" i="18"/>
  <c r="B141" i="18"/>
  <c r="B140" i="18"/>
  <c r="B139" i="18"/>
  <c r="B138" i="18"/>
  <c r="B137" i="18"/>
  <c r="B136" i="18"/>
  <c r="B135" i="18"/>
  <c r="B134" i="18"/>
  <c r="B133" i="18"/>
  <c r="B20" i="18"/>
  <c r="B132" i="18"/>
  <c r="B131" i="18"/>
  <c r="B130" i="18"/>
  <c r="B129" i="18"/>
  <c r="B128" i="18"/>
  <c r="B127" i="18"/>
  <c r="B126" i="18"/>
  <c r="B125" i="18"/>
  <c r="B124" i="18"/>
  <c r="B123" i="18"/>
  <c r="B122" i="18"/>
  <c r="B19" i="18"/>
  <c r="B121" i="18"/>
  <c r="B120" i="18"/>
  <c r="B119" i="18"/>
  <c r="B118" i="18"/>
  <c r="B117" i="18"/>
  <c r="B116" i="18"/>
  <c r="B115" i="18"/>
  <c r="B114" i="18"/>
  <c r="B18" i="18"/>
  <c r="B113" i="18"/>
  <c r="B112" i="18"/>
  <c r="B111" i="18"/>
  <c r="B110" i="18"/>
  <c r="B109" i="18"/>
  <c r="B17" i="18"/>
  <c r="B108" i="18"/>
  <c r="B107" i="18"/>
  <c r="B106" i="18"/>
  <c r="B105" i="18"/>
  <c r="B104" i="18"/>
  <c r="B103" i="18"/>
  <c r="B102" i="18"/>
  <c r="B101" i="18"/>
  <c r="B100" i="18"/>
  <c r="B99" i="18"/>
  <c r="B98" i="18"/>
  <c r="B97" i="18"/>
  <c r="B96" i="18"/>
  <c r="B95" i="18"/>
  <c r="B94" i="18"/>
  <c r="B93" i="18"/>
  <c r="B92" i="18"/>
  <c r="B91" i="18"/>
  <c r="B90" i="18"/>
  <c r="B89" i="18"/>
  <c r="B88" i="18"/>
  <c r="B87" i="18"/>
  <c r="B16" i="18"/>
  <c r="B86" i="18"/>
  <c r="B85" i="18"/>
  <c r="B84" i="18"/>
  <c r="B83" i="18"/>
  <c r="B82" i="18"/>
  <c r="B81" i="18"/>
  <c r="B80" i="18"/>
  <c r="B79" i="18"/>
  <c r="B78" i="18"/>
  <c r="B77" i="18"/>
  <c r="B76" i="18"/>
  <c r="B15" i="18"/>
  <c r="B75" i="18"/>
  <c r="B74" i="18"/>
  <c r="B73" i="18"/>
  <c r="B72" i="18"/>
  <c r="B71" i="18"/>
  <c r="B70" i="18"/>
  <c r="B69" i="18"/>
  <c r="B68" i="18"/>
  <c r="B14" i="18"/>
  <c r="B30" i="4"/>
  <c r="B36" i="4"/>
  <c r="B37" i="4"/>
  <c r="B110" i="4"/>
  <c r="B111" i="4"/>
  <c r="B112" i="4"/>
  <c r="B113" i="4"/>
  <c r="B114" i="4"/>
  <c r="H13" i="18" l="1"/>
  <c r="J13" i="18" s="1"/>
  <c r="J17" i="18"/>
  <c r="J16" i="18"/>
  <c r="J18" i="18"/>
  <c r="J21" i="18"/>
  <c r="J62" i="18"/>
  <c r="J61" i="18"/>
  <c r="J39" i="18"/>
  <c r="H9" i="18"/>
  <c r="J9" i="18" s="1"/>
  <c r="H5" i="18"/>
  <c r="J5" i="18" s="1"/>
  <c r="H10" i="18"/>
  <c r="I12" i="18"/>
  <c r="I8" i="18"/>
  <c r="I7" i="18" s="1"/>
  <c r="H6" i="18"/>
  <c r="J6" i="18" s="1"/>
  <c r="H12" i="18"/>
  <c r="J12" i="18" s="1"/>
  <c r="H8" i="18"/>
  <c r="J8" i="18" s="1"/>
  <c r="H11" i="18"/>
  <c r="I10" i="18"/>
  <c r="J10" i="18" l="1"/>
  <c r="H7" i="18"/>
  <c r="J7" i="18" s="1"/>
  <c r="H4" i="18"/>
  <c r="I4" i="18"/>
  <c r="F108" i="15"/>
  <c r="F107" i="15"/>
  <c r="F91" i="15"/>
  <c r="F88" i="15"/>
  <c r="F89" i="15"/>
  <c r="F90" i="15"/>
  <c r="F87" i="15"/>
  <c r="G36" i="15"/>
  <c r="G28" i="15"/>
  <c r="G29" i="15"/>
  <c r="G30" i="15"/>
  <c r="G31" i="15"/>
  <c r="G32" i="15"/>
  <c r="G33" i="15"/>
  <c r="G34" i="15"/>
  <c r="G35" i="15"/>
  <c r="G27" i="15"/>
  <c r="F8" i="8"/>
  <c r="F9" i="8"/>
  <c r="F53" i="8"/>
  <c r="F54" i="8"/>
  <c r="F52" i="8"/>
  <c r="J4" i="18" l="1"/>
  <c r="F5" i="8"/>
  <c r="F19" i="8"/>
  <c r="F20" i="8"/>
  <c r="F21" i="8"/>
  <c r="F22" i="8"/>
  <c r="F23" i="8"/>
  <c r="F24" i="8"/>
  <c r="F25" i="8"/>
  <c r="F18" i="8"/>
  <c r="F15" i="6"/>
  <c r="F8" i="6"/>
  <c r="F9" i="6"/>
  <c r="F10" i="6"/>
  <c r="F11" i="6"/>
  <c r="F12" i="6"/>
  <c r="F13" i="6"/>
  <c r="F14" i="6"/>
  <c r="F7" i="6"/>
  <c r="F6" i="6" l="1"/>
  <c r="F5" i="6"/>
  <c r="F4" i="6"/>
  <c r="G26" i="15" l="1"/>
  <c r="G25" i="15"/>
  <c r="G24" i="15"/>
  <c r="G23" i="15"/>
  <c r="G22" i="15"/>
  <c r="G21" i="15"/>
  <c r="G20" i="15"/>
  <c r="G19" i="15"/>
  <c r="G18" i="15"/>
  <c r="F9" i="15" l="1"/>
  <c r="F11" i="15"/>
  <c r="F6" i="4"/>
  <c r="F5" i="4"/>
  <c r="B13" i="21" l="1"/>
  <c r="B12" i="21"/>
  <c r="B11" i="21"/>
  <c r="B4" i="21" l="1"/>
  <c r="B13" i="18" l="1"/>
  <c r="B63" i="18"/>
  <c r="B64" i="18"/>
  <c r="B65" i="18"/>
  <c r="B66" i="18"/>
  <c r="B67" i="18"/>
  <c r="B12" i="18"/>
  <c r="B41" i="18"/>
  <c r="B42" i="18"/>
  <c r="B43" i="18"/>
  <c r="B44" i="18"/>
  <c r="B45" i="18"/>
  <c r="B46" i="18"/>
  <c r="B47" i="18"/>
  <c r="B48" i="18"/>
  <c r="B49" i="18"/>
  <c r="B50" i="18"/>
  <c r="B51" i="18"/>
  <c r="B52" i="18"/>
  <c r="B53" i="18"/>
  <c r="B54" i="18"/>
  <c r="B55" i="18"/>
  <c r="B56" i="18"/>
  <c r="B57" i="18"/>
  <c r="B58" i="18"/>
  <c r="B59" i="18"/>
  <c r="B60" i="18"/>
  <c r="B61" i="18"/>
  <c r="B62" i="18"/>
  <c r="B10" i="18"/>
  <c r="B11" i="18"/>
  <c r="B30" i="18"/>
  <c r="B31" i="18"/>
  <c r="B32" i="18"/>
  <c r="B33" i="18"/>
  <c r="B34" i="18"/>
  <c r="B35" i="18"/>
  <c r="B36" i="18"/>
  <c r="B37" i="18"/>
  <c r="B38" i="18"/>
  <c r="B39" i="18"/>
  <c r="B40" i="18"/>
  <c r="B23" i="18"/>
  <c r="B24" i="18"/>
  <c r="B25" i="18"/>
  <c r="B26" i="18"/>
  <c r="B27" i="18"/>
  <c r="B28" i="18"/>
  <c r="B29" i="18"/>
  <c r="B22" i="18"/>
  <c r="B8" i="18"/>
  <c r="B9" i="18"/>
  <c r="B7" i="18"/>
  <c r="B102" i="4"/>
  <c r="B101" i="4"/>
  <c r="B100" i="4"/>
  <c r="B99" i="4"/>
  <c r="B98" i="4"/>
  <c r="B6" i="18" l="1"/>
  <c r="B5" i="18"/>
  <c r="B4" i="18"/>
  <c r="F5" i="15" l="1"/>
  <c r="F11" i="8"/>
  <c r="B6" i="16"/>
  <c r="B5" i="16"/>
  <c r="B4" i="16"/>
  <c r="B129" i="15"/>
  <c r="B128" i="15"/>
  <c r="B127" i="15"/>
  <c r="B132" i="15"/>
  <c r="B131" i="15"/>
  <c r="B130" i="15"/>
  <c r="F6" i="8" l="1"/>
  <c r="F7" i="8"/>
  <c r="F4" i="8" s="1"/>
  <c r="B120" i="15"/>
  <c r="B119" i="15"/>
  <c r="B118" i="15"/>
  <c r="F6" i="15" l="1"/>
  <c r="F7" i="15"/>
  <c r="F4" i="15" s="1"/>
  <c r="B112" i="15"/>
  <c r="B111" i="15"/>
  <c r="B110" i="15"/>
  <c r="B109" i="15"/>
  <c r="B108" i="15"/>
  <c r="B107" i="15"/>
  <c r="B101" i="15"/>
  <c r="B100" i="15"/>
  <c r="B99" i="15"/>
  <c r="B98" i="15"/>
  <c r="B97" i="15"/>
  <c r="B96" i="15"/>
  <c r="B95" i="15"/>
  <c r="B94" i="15"/>
  <c r="B93" i="15"/>
  <c r="B92" i="15"/>
  <c r="B91" i="15"/>
  <c r="B90" i="15"/>
  <c r="B89" i="15"/>
  <c r="B88" i="15"/>
  <c r="B87" i="15"/>
  <c r="B81" i="15"/>
  <c r="B80" i="15"/>
  <c r="B79" i="15"/>
  <c r="B78" i="15"/>
  <c r="B77" i="15"/>
  <c r="B76" i="15"/>
  <c r="B75" i="15"/>
  <c r="B74" i="15"/>
  <c r="B73" i="15"/>
  <c r="B72" i="15"/>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B32" i="15"/>
  <c r="B31" i="15"/>
  <c r="B30" i="15"/>
  <c r="B29" i="15"/>
  <c r="B28" i="15"/>
  <c r="B27" i="15"/>
  <c r="B26" i="15"/>
  <c r="B25" i="15"/>
  <c r="B24" i="15"/>
  <c r="B23" i="15"/>
  <c r="B22" i="15"/>
  <c r="B21" i="15"/>
  <c r="B20" i="15"/>
  <c r="B19" i="15"/>
  <c r="B18" i="15"/>
  <c r="B12" i="15"/>
  <c r="B11" i="15"/>
  <c r="B10" i="15"/>
  <c r="B9" i="15"/>
  <c r="B8" i="15"/>
  <c r="B7" i="15"/>
  <c r="B6" i="15"/>
  <c r="B5" i="15"/>
  <c r="B4" i="15"/>
  <c r="B68" i="8" l="1"/>
  <c r="B67" i="8"/>
  <c r="B66" i="8"/>
  <c r="B60" i="8"/>
  <c r="B59" i="8"/>
  <c r="B58" i="8"/>
  <c r="B57" i="8"/>
  <c r="B56" i="8"/>
  <c r="B55" i="8"/>
  <c r="B54" i="8"/>
  <c r="B53" i="8"/>
  <c r="B52" i="8"/>
  <c r="B41" i="8"/>
  <c r="B40" i="8"/>
  <c r="B39" i="8"/>
  <c r="B38" i="8"/>
  <c r="B37" i="8"/>
  <c r="B36" i="8"/>
  <c r="B35" i="8"/>
  <c r="B34" i="8"/>
  <c r="B33" i="8"/>
  <c r="B32" i="8"/>
  <c r="B31" i="8"/>
  <c r="B30" i="8"/>
  <c r="B29" i="8"/>
  <c r="B28" i="8"/>
  <c r="B27" i="8"/>
  <c r="B26" i="8"/>
  <c r="B25" i="8"/>
  <c r="B24" i="8"/>
  <c r="B23" i="8"/>
  <c r="B22" i="8"/>
  <c r="B21" i="8"/>
  <c r="B20" i="8"/>
  <c r="B19" i="8"/>
  <c r="B18" i="8"/>
  <c r="B12" i="8"/>
  <c r="B11" i="8"/>
  <c r="B10" i="8"/>
  <c r="B9" i="8"/>
  <c r="B8" i="8"/>
  <c r="B7" i="8"/>
  <c r="B6" i="8"/>
  <c r="B5" i="8"/>
  <c r="B4" i="8"/>
  <c r="B4" i="6" l="1"/>
  <c r="B12" i="6"/>
  <c r="B13" i="6"/>
  <c r="B14" i="6"/>
  <c r="B15" i="6"/>
  <c r="B30" i="6"/>
  <c r="B31" i="6"/>
  <c r="B32" i="6"/>
  <c r="B33" i="6"/>
  <c r="B21" i="6"/>
  <c r="B22" i="6"/>
  <c r="B23" i="6"/>
  <c r="B24" i="6"/>
  <c r="B11" i="6" l="1"/>
  <c r="B10" i="6"/>
  <c r="B9" i="6"/>
  <c r="B8" i="6"/>
  <c r="B7" i="6"/>
  <c r="B17" i="4" l="1"/>
  <c r="B18" i="4"/>
  <c r="B19" i="4"/>
  <c r="B20" i="4"/>
  <c r="B21" i="4"/>
  <c r="B22" i="4"/>
  <c r="B23" i="4"/>
  <c r="B24" i="4"/>
  <c r="B25" i="4"/>
  <c r="B26" i="4"/>
  <c r="B27" i="4"/>
  <c r="B28" i="4"/>
  <c r="B29" i="4"/>
  <c r="B7" i="4"/>
  <c r="B8" i="4"/>
  <c r="B9" i="4"/>
  <c r="B10" i="4"/>
  <c r="B11" i="4"/>
  <c r="B12" i="4"/>
  <c r="B13" i="4"/>
  <c r="B14" i="4"/>
  <c r="B4" i="4"/>
  <c r="B29" i="6"/>
  <c r="B28" i="6"/>
  <c r="B27" i="6"/>
  <c r="B26" i="6"/>
  <c r="B25" i="6"/>
  <c r="B20" i="6"/>
  <c r="B19" i="6"/>
  <c r="B18" i="6"/>
  <c r="B17" i="6"/>
  <c r="B16" i="6"/>
  <c r="B6" i="6"/>
  <c r="B5" i="6"/>
  <c r="B38" i="4"/>
  <c r="B16" i="4" l="1"/>
  <c r="B15" i="4"/>
  <c r="B5" i="4"/>
  <c r="B6" i="4"/>
  <c r="I11" i="18"/>
  <c r="J11" i="18" s="1"/>
</calcChain>
</file>

<file path=xl/sharedStrings.xml><?xml version="1.0" encoding="utf-8"?>
<sst xmlns="http://schemas.openxmlformats.org/spreadsheetml/2006/main" count="2838" uniqueCount="552">
  <si>
    <t>Water Services Information Disclosure</t>
  </si>
  <si>
    <t>Regulated Provider</t>
  </si>
  <si>
    <t>Disclosure Date</t>
  </si>
  <si>
    <t>Disclosure Due Date</t>
  </si>
  <si>
    <t>Previous Financial Year</t>
  </si>
  <si>
    <t>No</t>
  </si>
  <si>
    <t>Operating Model</t>
  </si>
  <si>
    <t>Water organisation</t>
  </si>
  <si>
    <t>District(s)</t>
  </si>
  <si>
    <t>Christchurch City</t>
  </si>
  <si>
    <t>Far North District</t>
  </si>
  <si>
    <t>Resubmission due to error?</t>
  </si>
  <si>
    <t>Workbook Version History</t>
  </si>
  <si>
    <t>Workbook Version and Date</t>
  </si>
  <si>
    <t>Determination</t>
  </si>
  <si>
    <t>CONTENTS PAGE</t>
  </si>
  <si>
    <t>Tab</t>
  </si>
  <si>
    <t>Nature of tab</t>
  </si>
  <si>
    <t>Instructions</t>
  </si>
  <si>
    <t>Guidance for regulated suppliers when completing templates</t>
  </si>
  <si>
    <t>Stakeholder reference table</t>
  </si>
  <si>
    <t>Reference table for stakeholders to easily find required information</t>
  </si>
  <si>
    <t>Total revenue including by charge and development contributions</t>
  </si>
  <si>
    <t>Income from sources other than water charges</t>
  </si>
  <si>
    <t>Expenditure directly or partially attributable</t>
  </si>
  <si>
    <t>Value of any asset, liability, or group of assets or liabilities that is allocated and approach</t>
  </si>
  <si>
    <t>Diagram and explanation of related party transactions</t>
  </si>
  <si>
    <t>Notes to support other disclosure requirements within this pack</t>
  </si>
  <si>
    <t>Disclosure requirements with templates</t>
  </si>
  <si>
    <t>Clause ref</t>
  </si>
  <si>
    <t>Disclosure requirement</t>
  </si>
  <si>
    <t>Template in pack</t>
  </si>
  <si>
    <t>Template used?</t>
  </si>
  <si>
    <t>Website address (link) containing disclosed information</t>
  </si>
  <si>
    <t>Link to any supporting information</t>
  </si>
  <si>
    <t>3.2 (2)(a)</t>
  </si>
  <si>
    <t>Revenue – clauses 5.1 to 5.4</t>
  </si>
  <si>
    <t>3.2 (2)(b)</t>
  </si>
  <si>
    <t>3.2 (2)(d)</t>
  </si>
  <si>
    <r>
      <t xml:space="preserve">Operating expenditure – clauses 5.7 to 5.10 – </t>
    </r>
    <r>
      <rPr>
        <b/>
        <sz val="11"/>
        <color theme="1"/>
        <rFont val="Calibri"/>
        <family val="2"/>
        <scheme val="minor"/>
      </rPr>
      <t>Values only</t>
    </r>
  </si>
  <si>
    <t>3.2 (2)(h)</t>
  </si>
  <si>
    <r>
      <t xml:space="preserve">Capital expenditure – clauses 5.14 to 5.18 – </t>
    </r>
    <r>
      <rPr>
        <b/>
        <sz val="11"/>
        <color theme="1"/>
        <rFont val="Calibri"/>
        <family val="2"/>
        <scheme val="minor"/>
      </rPr>
      <t>Values</t>
    </r>
    <r>
      <rPr>
        <sz val="11"/>
        <color theme="1"/>
        <rFont val="Calibri"/>
        <family val="2"/>
        <scheme val="minor"/>
      </rPr>
      <t xml:space="preserve"> </t>
    </r>
    <r>
      <rPr>
        <b/>
        <sz val="11"/>
        <color theme="1"/>
        <rFont val="Calibri"/>
        <family val="2"/>
        <scheme val="minor"/>
      </rPr>
      <t>only</t>
    </r>
  </si>
  <si>
    <t>3.2 (2)(i)</t>
  </si>
  <si>
    <t>Value of vested assets – clause 5.20</t>
  </si>
  <si>
    <t>3.2 (2)(k)</t>
  </si>
  <si>
    <t xml:space="preserve">Cost allocation – clause 5.24 </t>
  </si>
  <si>
    <t>3.2 (2)(m)</t>
  </si>
  <si>
    <r>
      <t xml:space="preserve">Allocation of assets and liabilities – clause 5.26 – </t>
    </r>
    <r>
      <rPr>
        <b/>
        <sz val="11"/>
        <color theme="1"/>
        <rFont val="Calibri"/>
        <family val="2"/>
        <scheme val="minor"/>
      </rPr>
      <t>Values only</t>
    </r>
  </si>
  <si>
    <t>3.2 (2)(o)</t>
  </si>
  <si>
    <t>Other pack</t>
  </si>
  <si>
    <t>Not required to be publicly disclosed</t>
  </si>
  <si>
    <t>Operating expenditure – clause 5.10(3)</t>
  </si>
  <si>
    <t>Capital expenditure – clauses 5.15(9) and 5.17(3)</t>
  </si>
  <si>
    <t>3.2 (2)(I)</t>
  </si>
  <si>
    <t>Approach to revenue and funding allocation – clause 5.25</t>
  </si>
  <si>
    <t xml:space="preserve">Other disclosure requirements (no templates) </t>
  </si>
  <si>
    <t>3.2 (2)(p)</t>
  </si>
  <si>
    <t>Ring‑fencing of revenue – clause 5.29</t>
  </si>
  <si>
    <t>N/A</t>
  </si>
  <si>
    <t>3.2 (3)</t>
  </si>
  <si>
    <t>Financing and funding arrangements – clause 5.37</t>
  </si>
  <si>
    <t>Disclosure Template Instructions</t>
  </si>
  <si>
    <t>These templates have been prepared for use by regulated entities when making disclosures under clause 3.2(2) of the main body of the determination.</t>
  </si>
  <si>
    <t>Regulated providers and Dates</t>
  </si>
  <si>
    <t>To prepare the templates for disclosure the cover sheet should be filled in. The regulated provider name should be entered, the date the disclosure is being made and the due date of the public disclosure should be selected (when applicable). These cover sheet entries are used in the sheet headers.</t>
  </si>
  <si>
    <t xml:space="preserve">
</t>
  </si>
  <si>
    <t>Data Entry Cells and Calculated Cells</t>
  </si>
  <si>
    <r>
      <t xml:space="preserve">Data entered into this workbook may be entered only into the data entry cells (see </t>
    </r>
    <r>
      <rPr>
        <b/>
        <sz val="11"/>
        <rFont val="Calibri"/>
        <family val="2"/>
      </rPr>
      <t xml:space="preserve">Cell colouring </t>
    </r>
    <r>
      <rPr>
        <sz val="11"/>
        <rFont val="Calibri"/>
        <family val="2"/>
      </rPr>
      <t>below). Data entry cells are the bordered, shaded areas (yellow cells) in each template. Data can be entered outside the tables for internal purposes but our data processing will only pull data from the table objects. The data category labels are protected from modification.</t>
    </r>
  </si>
  <si>
    <t>In some cases where the information required for disclosure can be derived from disclosures elsewhere in the workbook, that information is presented in a calculated cell. Calculated cells and pre‑defined cells are shaded grey and can't be modified.
Formulas that are shaded orange are modifiable. These are provided for convenience but may not necessarily be correct e.g. for the combined service level, a formula is provided that sums the water supply and wastewater service levels. However, the default formula does not account for interactions such as inter‑service‑level transfers.</t>
  </si>
  <si>
    <t>Row References</t>
  </si>
  <si>
    <t>Inserting rows</t>
  </si>
  <si>
    <t>When a table indicates that additional rows can be inserted ensure to keep rows inserted inside the table object.  For example, highlighting the last row of the table, right clicking, and selecting insert.</t>
  </si>
  <si>
    <t>This table is a multi-purpose stakeholder table that allows regulated entities to clearly demonstrate compliance with determination requirements. It also makes it easier for stakeholders to locate and analyse this disclosed information (whether in template form or not). While not a determination requirement, we have received indication from stakeholders, including industry, that such a table would be useful.</t>
  </si>
  <si>
    <t>Submission email</t>
  </si>
  <si>
    <t>Please send to:</t>
  </si>
  <si>
    <t>infrastructure.regulation@comcom.govt.nz</t>
  </si>
  <si>
    <t>Suggested file naming:</t>
  </si>
  <si>
    <t>Cell colouring</t>
  </si>
  <si>
    <t>1. Light yellow: Data entry</t>
  </si>
  <si>
    <t xml:space="preserve">2. Light grey: Formula </t>
  </si>
  <si>
    <t>3. Dark grey: Blank/ empty columns</t>
  </si>
  <si>
    <t>4. Light orange: Formula, editable</t>
  </si>
  <si>
    <t>Section</t>
  </si>
  <si>
    <t>Revenue: Total revenue</t>
  </si>
  <si>
    <t>Revenue: Usage charges</t>
  </si>
  <si>
    <t>Revenue: Connection charges and growth charges</t>
  </si>
  <si>
    <t>Revenue: Development contributions</t>
  </si>
  <si>
    <t>Revenue: Usage charge totals</t>
  </si>
  <si>
    <t>Revenue: Connection charges and growth charges totals</t>
  </si>
  <si>
    <t>Other income</t>
  </si>
  <si>
    <t>Opex</t>
  </si>
  <si>
    <t>Operating expenditure: Totals</t>
  </si>
  <si>
    <t>Operating expenditure: Network</t>
  </si>
  <si>
    <t>Operating expenditure: By component</t>
  </si>
  <si>
    <t>Operating expenditure: Variances from forecast</t>
  </si>
  <si>
    <t>Capex</t>
  </si>
  <si>
    <t>Capital expenditure: Totals</t>
  </si>
  <si>
    <t>Capital expenditure: By component</t>
  </si>
  <si>
    <t>Capital expenditure: Non-network</t>
  </si>
  <si>
    <t>Capital expenditure: Network</t>
  </si>
  <si>
    <t>Further detailed information on material projects are specified in the Investment and Delivery plan</t>
  </si>
  <si>
    <t>Vested assets</t>
  </si>
  <si>
    <t>Value of vested assets</t>
  </si>
  <si>
    <t>Cost allocation</t>
  </si>
  <si>
    <t>Related party transactions</t>
  </si>
  <si>
    <t>Related party transactions - Transactions other than on arm’s-length terms</t>
  </si>
  <si>
    <t>Explanatory notes</t>
  </si>
  <si>
    <t>Explanatory notes – Voluntary</t>
  </si>
  <si>
    <t>Row</t>
  </si>
  <si>
    <t>Clause reference</t>
  </si>
  <si>
    <t>Category1 | 
Regulated service</t>
  </si>
  <si>
    <t>Category2 | 
Charge</t>
  </si>
  <si>
    <t>Revenue | 
$000</t>
  </si>
  <si>
    <t>5.1(1)a</t>
  </si>
  <si>
    <t>Combined</t>
  </si>
  <si>
    <t>Total</t>
  </si>
  <si>
    <t>Water supply</t>
  </si>
  <si>
    <t>Wastewater</t>
  </si>
  <si>
    <t>5.1(1)b</t>
  </si>
  <si>
    <t>Usage charges excluding rates</t>
  </si>
  <si>
    <t>Usage charges that are rates</t>
  </si>
  <si>
    <t>Connection charges</t>
  </si>
  <si>
    <t>Growth charges</t>
  </si>
  <si>
    <t xml:space="preserve">Mixed connection charges and growth charges </t>
  </si>
  <si>
    <t>Development contributions</t>
  </si>
  <si>
    <t>Serviceability charges</t>
  </si>
  <si>
    <t>Other charges</t>
  </si>
  <si>
    <t>Category2</t>
  </si>
  <si>
    <t>Number of instances that development contributions were received</t>
  </si>
  <si>
    <t>5.4(1)</t>
  </si>
  <si>
    <t>Category2 | 
Usage charge category</t>
  </si>
  <si>
    <t>Category3| 
Usage charge type</t>
  </si>
  <si>
    <t>Revenue in financial year | 
$000</t>
  </si>
  <si>
    <t>5.2(1)</t>
  </si>
  <si>
    <t>Fixed Charge</t>
  </si>
  <si>
    <t>Volumetric Charge</t>
  </si>
  <si>
    <t>Contaminants charge</t>
  </si>
  <si>
    <t>Residential totals</t>
  </si>
  <si>
    <t>Non-residential totals</t>
  </si>
  <si>
    <t>Residential and non-residential totals</t>
  </si>
  <si>
    <t>Category2 | 
Charge category</t>
  </si>
  <si>
    <t>Category3</t>
  </si>
  <si>
    <t>Instances charge received from consumer</t>
  </si>
  <si>
    <t>5.3(1)</t>
  </si>
  <si>
    <t>Connection charge</t>
  </si>
  <si>
    <t>Growth charge</t>
  </si>
  <si>
    <t>Mixed charge</t>
  </si>
  <si>
    <t>Category2 | 
Usage charge name</t>
  </si>
  <si>
    <t>Category3 | 
Usage charge category</t>
  </si>
  <si>
    <t>Unit Charging price | $</t>
  </si>
  <si>
    <t>Unit Charging basis (eg, days, volume, etc.)</t>
  </si>
  <si>
    <t>If not directly attributable, the part of the rate allocated to the provision of the service</t>
  </si>
  <si>
    <t>Number of instances for which the charge was payable†</t>
  </si>
  <si>
    <t>Revenue in financial year</t>
  </si>
  <si>
    <t>If not directly attributable, the part of the revenue allocated to the provision of the service</t>
  </si>
  <si>
    <t>Connections at the end of the financial year</t>
  </si>
  <si>
    <t>formula_check</t>
  </si>
  <si>
    <t>Unit price x Instances charged = Revenue</t>
  </si>
  <si>
    <t>5.2(2) - (3)g</t>
  </si>
  <si>
    <t>[Select one]</t>
  </si>
  <si>
    <t>†Must be the number of charges per charge unit basis e.g. If the unit charge is $2 per m3, then the instances for which the charge was payable must be the number of m3 charged for.</t>
  </si>
  <si>
    <t>Category2 | 
Connection or growth charge name</t>
  </si>
  <si>
    <t>Category3 | 
Fixed or not</t>
  </si>
  <si>
    <t>Category4 | 
Charge category</t>
  </si>
  <si>
    <t>Number of instances charge received from consumer</t>
  </si>
  <si>
    <t>Variables factoring into the charge</t>
  </si>
  <si>
    <t>Specify if charge has been allocated from a mixed charge</t>
  </si>
  <si>
    <t>If a charge is allocated, how this has been allocated</t>
  </si>
  <si>
    <t>Other information that is useful to understand the charge</t>
  </si>
  <si>
    <t>Category2 | 
Income source</t>
  </si>
  <si>
    <t>Income | 
$000</t>
  </si>
  <si>
    <t>5.5(1)</t>
  </si>
  <si>
    <t>5.5(1)a</t>
  </si>
  <si>
    <t>5.5(1)b</t>
  </si>
  <si>
    <t>Grants for capital or operating expenditure related to the network paid by a territorial authority</t>
  </si>
  <si>
    <t>5.5(1)c</t>
  </si>
  <si>
    <t>External grants for capital or operating expenditure related to the network</t>
  </si>
  <si>
    <t>5.5(1)d</t>
  </si>
  <si>
    <t xml:space="preserve">Net amount of gains and losses on disposals of any water service assets </t>
  </si>
  <si>
    <t>5.5(1)e</t>
  </si>
  <si>
    <t xml:space="preserve">Financial contributions </t>
  </si>
  <si>
    <t>5.5(1)f</t>
  </si>
  <si>
    <t xml:space="preserve">IFF income </t>
  </si>
  <si>
    <t>5.5(1)g</t>
  </si>
  <si>
    <t>Infringement fees and late payment penalties</t>
  </si>
  <si>
    <t>5.5(1)h</t>
  </si>
  <si>
    <t xml:space="preserve">Charges relating to payment </t>
  </si>
  <si>
    <t>5.5(1)i</t>
  </si>
  <si>
    <t>All other income sources</t>
  </si>
  <si>
    <t>Category2 | 
Category</t>
  </si>
  <si>
    <t>FY | 
$000</t>
  </si>
  <si>
    <t>5.7(1)</t>
  </si>
  <si>
    <t>5.7(2)a</t>
  </si>
  <si>
    <t>Network operating expenditure</t>
  </si>
  <si>
    <t>Non-network operating expenditure</t>
  </si>
  <si>
    <t>B1(a)</t>
  </si>
  <si>
    <t>Energy</t>
  </si>
  <si>
    <t>B1(b)</t>
  </si>
  <si>
    <t>Chemicals and consumables</t>
  </si>
  <si>
    <t>B1(c)</t>
  </si>
  <si>
    <t>Condition and performance assessments</t>
  </si>
  <si>
    <t>B1(d)</t>
  </si>
  <si>
    <t>Planned maintenance</t>
  </si>
  <si>
    <t>B1(e)</t>
  </si>
  <si>
    <t>Unplanned maintenance</t>
  </si>
  <si>
    <t>B1(f)</t>
  </si>
  <si>
    <t>Disposals (by-products/biosolids)</t>
  </si>
  <si>
    <t>B1(g)</t>
  </si>
  <si>
    <t>Compliance</t>
  </si>
  <si>
    <t>B1(h)</t>
  </si>
  <si>
    <t>Other</t>
  </si>
  <si>
    <t>Category2 | 
Component</t>
  </si>
  <si>
    <t>5.7(2)b</t>
  </si>
  <si>
    <t>Direct billing</t>
  </si>
  <si>
    <t>Salaries, consultants, and professional services</t>
  </si>
  <si>
    <t>Management support from shareholding council</t>
  </si>
  <si>
    <t>Category2 | 
Category or Component</t>
  </si>
  <si>
    <t>Variance from most recently disclosed forecast for current FY  | 
$000</t>
  </si>
  <si>
    <t>Explanation of variance</t>
  </si>
  <si>
    <t>5.10(1)</t>
  </si>
  <si>
    <t>Additional commentary on the materiality threshold and approach to determining and applying the threshold can be found in the Explanatory notes tab</t>
  </si>
  <si>
    <t>5.14(1)</t>
  </si>
  <si>
    <t>5.14(2)a</t>
  </si>
  <si>
    <t>Network capital expenditure</t>
  </si>
  <si>
    <t>Non-network capital expenditure</t>
  </si>
  <si>
    <t>Category3 |
Subcategory</t>
  </si>
  <si>
    <t>5.15(1)</t>
  </si>
  <si>
    <t>Growth</t>
  </si>
  <si>
    <t>Levels of service</t>
  </si>
  <si>
    <t>Renewals</t>
  </si>
  <si>
    <t>5.15(3)</t>
  </si>
  <si>
    <t>Capacity upgrade</t>
  </si>
  <si>
    <t>Network expansions</t>
  </si>
  <si>
    <t>New connections</t>
  </si>
  <si>
    <t>5.15(4)</t>
  </si>
  <si>
    <t>Environmental improvements and efficiencies</t>
  </si>
  <si>
    <t>Enhancements to levels of service</t>
  </si>
  <si>
    <t>Meeting current levels of service</t>
  </si>
  <si>
    <t>Regulatory requirements and Treaty settlement obligations</t>
  </si>
  <si>
    <t>Resilience and risk</t>
  </si>
  <si>
    <t>5.15(5)</t>
  </si>
  <si>
    <t>Raw water assets</t>
  </si>
  <si>
    <t>Treated water storage</t>
  </si>
  <si>
    <t>Treated water pumping stations</t>
  </si>
  <si>
    <t>Treated water reticulation assets</t>
  </si>
  <si>
    <t>Water treatment facilities</t>
  </si>
  <si>
    <t>Water monitoring and control</t>
  </si>
  <si>
    <t>Wastewater pumping stations</t>
  </si>
  <si>
    <t>Wastewater reticulation assets</t>
  </si>
  <si>
    <t>Wastewater storage facilities</t>
  </si>
  <si>
    <t>Wastewater treatment facilities and outfalls</t>
  </si>
  <si>
    <t>Wastewater monitoring and control</t>
  </si>
  <si>
    <t>Additional commentary on the approach and methodology  to apportion amounts of expenditure between network expenditure categories can be found in the Explanatory notes tab</t>
  </si>
  <si>
    <t>5.16(B5)</t>
  </si>
  <si>
    <t>Property</t>
  </si>
  <si>
    <t>Vehicles</t>
  </si>
  <si>
    <t>Consents</t>
  </si>
  <si>
    <t>IT</t>
  </si>
  <si>
    <t>5.14(2)b</t>
  </si>
  <si>
    <t>Value of assets acquired under a lease</t>
  </si>
  <si>
    <t>Consideration paid for vested assets</t>
  </si>
  <si>
    <t>Materiality threshold and approach to determining and applying the threshold</t>
  </si>
  <si>
    <t>5.17(1)</t>
  </si>
  <si>
    <t>Total Expenditure | 
$000</t>
  </si>
  <si>
    <t>none</t>
  </si>
  <si>
    <t>5.20</t>
  </si>
  <si>
    <t>Category2 | 
Expenditure type</t>
  </si>
  <si>
    <t>Category3 | 
Network asset capex category</t>
  </si>
  <si>
    <t>Category4 |
Category</t>
  </si>
  <si>
    <t>Expenditure that is directly attributable to the provision of a regulated service | 
$000</t>
  </si>
  <si>
    <t>Expenditure that is partly attributable but not directly attributable to the provision of a regulated service | 
$000</t>
  </si>
  <si>
    <t>Expenditure (both directly attributable and partly attributable but not directly attributable) for the provision of the regulated service | 
$000</t>
  </si>
  <si>
    <t>Cost allocator used to allocate part of the amount for expenditure that is partly attributable</t>
  </si>
  <si>
    <t>Rationale for using the cost allocator for expenditure that is partly attributable</t>
  </si>
  <si>
    <t>5.24(2)a</t>
  </si>
  <si>
    <t>Operational expenditure</t>
  </si>
  <si>
    <t>5.24(2)b</t>
  </si>
  <si>
    <t>Capital expenditure</t>
  </si>
  <si>
    <t>5.24(2)c</t>
  </si>
  <si>
    <t xml:space="preserve">Network operating expenditure </t>
  </si>
  <si>
    <t xml:space="preserve">Non-network operating expenditure </t>
  </si>
  <si>
    <t>Capital expenditure on network assets</t>
  </si>
  <si>
    <t xml:space="preserve">Capital expenditure on non-network </t>
  </si>
  <si>
    <t xml:space="preserve">Capital expenditure on network assets </t>
  </si>
  <si>
    <t>System operations and network support</t>
  </si>
  <si>
    <t>Business support</t>
  </si>
  <si>
    <t>Rates and levies</t>
  </si>
  <si>
    <t>Insurance</t>
  </si>
  <si>
    <t>Fines and penalties</t>
  </si>
  <si>
    <t>Impairment of receivables and recoverables</t>
  </si>
  <si>
    <t>Consumer and iwi engagement and education</t>
  </si>
  <si>
    <t>Treaty settlements</t>
  </si>
  <si>
    <t>Allocation of assets and liabilities</t>
  </si>
  <si>
    <t>Asset, liability, or group of assets or liability subject to allocation</t>
  </si>
  <si>
    <t>Value of asset, liability, or group of assets or liability subject to allocation | 
$000</t>
  </si>
  <si>
    <t>Value allocated to regulated supplier (may be part of an entity) | 
$000</t>
  </si>
  <si>
    <t>Value not allocated to regulated supplier (total value less value allocated) | 
$000</t>
  </si>
  <si>
    <t>5.26</t>
  </si>
  <si>
    <t>Location of diagram showing the relationship between the regulated supplier and each related party it transacted with</t>
  </si>
  <si>
    <t>Description of the principal activities of each related party the regulated supplier transacted with</t>
  </si>
  <si>
    <t>5.28(1)-(2)</t>
  </si>
  <si>
    <t>Summary of the terms of the transaction (including price)</t>
  </si>
  <si>
    <t>Approach to setting or agreeing the terms of the transaction (including price)</t>
  </si>
  <si>
    <t>Total expenditure by the regulated supplier in the transaction | 
$000</t>
  </si>
  <si>
    <t>Total expenditure associated with each regulated service supplied | 
$000</t>
  </si>
  <si>
    <t>Total revenue received by the regulated supplier in the transaction | 
$000</t>
  </si>
  <si>
    <t>Total revenue associated with each regulated service supplied | 
$000</t>
  </si>
  <si>
    <t>5.28(4)(a-e)</t>
  </si>
  <si>
    <t>Category1 | Supporting template</t>
  </si>
  <si>
    <t>Category2 | Explanation requirement</t>
  </si>
  <si>
    <t>Commentary</t>
  </si>
  <si>
    <t>5.10(3)</t>
  </si>
  <si>
    <t>Variances from forecast - Materiality threshold and approach to determining and applying the threshold</t>
  </si>
  <si>
    <t>5.15(9)</t>
  </si>
  <si>
    <t>5.17(3)</t>
  </si>
  <si>
    <t>Approach to revenue and funding allocation</t>
  </si>
  <si>
    <t>Approach and methodology used to allocate amounts of revenue or other funding received that is partly attributable but not directly attributable  to the provision of the regulated service between the provision of the regulated service and other activities.</t>
  </si>
  <si>
    <t>5.26(b)</t>
  </si>
  <si>
    <t>Asset and liability allocation</t>
  </si>
  <si>
    <t>Approach and methodology used to calculate the value of the asset, liability, or group of assets or liabilities</t>
  </si>
  <si>
    <t>5.26(d)</t>
  </si>
  <si>
    <t>Approach and methodology used to allocate the value between the parties</t>
  </si>
  <si>
    <t>5.26(e)</t>
  </si>
  <si>
    <r>
      <t xml:space="preserve">Any material changes to the value or the allocation that have occurred since the regulated supplier’s previous disclosure.
</t>
    </r>
    <r>
      <rPr>
        <i/>
        <sz val="11"/>
        <color theme="1"/>
        <rFont val="Calibri"/>
        <family val="2"/>
      </rPr>
      <t>In the case of the first disclosure under this clause, since the end of the previous financial year</t>
    </r>
  </si>
  <si>
    <t>Disclsoure Due Date</t>
  </si>
  <si>
    <t>Yes/no</t>
  </si>
  <si>
    <t>Operating model</t>
  </si>
  <si>
    <t>Level</t>
  </si>
  <si>
    <t>Usage charge category</t>
  </si>
  <si>
    <t>Connection or growth charge fixed</t>
  </si>
  <si>
    <t>Connection or growth charge category</t>
  </si>
  <si>
    <t>Connection or growth charge allocation</t>
  </si>
  <si>
    <t>Opex variances from forecast categories and components</t>
  </si>
  <si>
    <t>Capex variances from forecast categories and components</t>
  </si>
  <si>
    <t>Territories Authorities</t>
  </si>
  <si>
    <t>dd_disc_year_end</t>
  </si>
  <si>
    <t>dd_yesno</t>
  </si>
  <si>
    <t>dd_operatingmodel</t>
  </si>
  <si>
    <t>dd_service_level</t>
  </si>
  <si>
    <t>dd_charge_category</t>
  </si>
  <si>
    <t>dd_fixed</t>
  </si>
  <si>
    <t>dd_connection_growth</t>
  </si>
  <si>
    <t>dd_charge_allocation</t>
  </si>
  <si>
    <t>dd_opex_categories_components</t>
  </si>
  <si>
    <t>dd_capex_categories_components</t>
  </si>
  <si>
    <t>dd_territorial_authorities</t>
  </si>
  <si>
    <t>Yes</t>
  </si>
  <si>
    <t>In-house council provision</t>
  </si>
  <si>
    <t>Fixed</t>
  </si>
  <si>
    <t>Allocated</t>
  </si>
  <si>
    <t>Last downloaded at:</t>
  </si>
  <si>
    <t>Not fixed</t>
  </si>
  <si>
    <t>Not Allocated</t>
  </si>
  <si>
    <t>From:</t>
  </si>
  <si>
    <t>https://datafinder.stats.govt.nz/layer/123496-territorial-authority-2026-clipped/</t>
  </si>
  <si>
    <t>Split decision-making model water organisation</t>
  </si>
  <si>
    <t>NA</t>
  </si>
  <si>
    <t>TA2026_V1_00</t>
  </si>
  <si>
    <t>TA2026_V1_00_NAME</t>
  </si>
  <si>
    <t>TA2026_V1_00_NAME_ASCII</t>
  </si>
  <si>
    <t>LAND_AREA_SQ_KM</t>
  </si>
  <si>
    <t>Other (Growth)</t>
  </si>
  <si>
    <t>001</t>
  </si>
  <si>
    <t>002</t>
  </si>
  <si>
    <t>Whangarei District</t>
  </si>
  <si>
    <t>003</t>
  </si>
  <si>
    <t>Kaipara District</t>
  </si>
  <si>
    <t>011</t>
  </si>
  <si>
    <t>Thames-Coromandel District</t>
  </si>
  <si>
    <t>Other (Network)</t>
  </si>
  <si>
    <t>012</t>
  </si>
  <si>
    <t>Hauraki District</t>
  </si>
  <si>
    <t>013</t>
  </si>
  <si>
    <t>Waikato District</t>
  </si>
  <si>
    <t>Other (Levels of service)</t>
  </si>
  <si>
    <t>015</t>
  </si>
  <si>
    <t>Matamata-Piako District</t>
  </si>
  <si>
    <t>016</t>
  </si>
  <si>
    <t>Hamilton City</t>
  </si>
  <si>
    <t>017</t>
  </si>
  <si>
    <t>Waipa District</t>
  </si>
  <si>
    <t>Consequential operating expenditure driven by capital expenditure</t>
  </si>
  <si>
    <t>018</t>
  </si>
  <si>
    <t>Ōtorohanga District</t>
  </si>
  <si>
    <t>Otorohanga District</t>
  </si>
  <si>
    <t>019</t>
  </si>
  <si>
    <t>South Waikato District</t>
  </si>
  <si>
    <t>020</t>
  </si>
  <si>
    <t>Waitomo District</t>
  </si>
  <si>
    <t>021</t>
  </si>
  <si>
    <t>Taupo District</t>
  </si>
  <si>
    <t>022</t>
  </si>
  <si>
    <t>Western Bay of Plenty District</t>
  </si>
  <si>
    <t>023</t>
  </si>
  <si>
    <t>Tauranga City</t>
  </si>
  <si>
    <t>024</t>
  </si>
  <si>
    <t>Rotorua District</t>
  </si>
  <si>
    <t>025</t>
  </si>
  <si>
    <t>Whakatane District</t>
  </si>
  <si>
    <t>026</t>
  </si>
  <si>
    <t>Kawerau District</t>
  </si>
  <si>
    <t>Other (Renewals)</t>
  </si>
  <si>
    <t>027</t>
  </si>
  <si>
    <t>Ōpōtiki District</t>
  </si>
  <si>
    <t>Opotiki District</t>
  </si>
  <si>
    <t>028</t>
  </si>
  <si>
    <t>Gisborne District</t>
  </si>
  <si>
    <t>Other (Non-network component)</t>
  </si>
  <si>
    <t>029</t>
  </si>
  <si>
    <t>Wairoa District</t>
  </si>
  <si>
    <t>030</t>
  </si>
  <si>
    <t>Hastings District</t>
  </si>
  <si>
    <t>031</t>
  </si>
  <si>
    <t>Napier City</t>
  </si>
  <si>
    <t>032</t>
  </si>
  <si>
    <t>Central Hawke's Bay District</t>
  </si>
  <si>
    <t>033</t>
  </si>
  <si>
    <t>New Plymouth District</t>
  </si>
  <si>
    <t>034</t>
  </si>
  <si>
    <t>Stratford District</t>
  </si>
  <si>
    <t>035</t>
  </si>
  <si>
    <t>South Taranaki District</t>
  </si>
  <si>
    <t>036</t>
  </si>
  <si>
    <t>Ruapehu District</t>
  </si>
  <si>
    <t>037</t>
  </si>
  <si>
    <t>Whanganui District</t>
  </si>
  <si>
    <t>038</t>
  </si>
  <si>
    <t>Rangitikei District</t>
  </si>
  <si>
    <t>039</t>
  </si>
  <si>
    <t>Manawatu District</t>
  </si>
  <si>
    <t>040</t>
  </si>
  <si>
    <t>Palmerston North City</t>
  </si>
  <si>
    <t>041</t>
  </si>
  <si>
    <t>Tararua District</t>
  </si>
  <si>
    <t>042</t>
  </si>
  <si>
    <t>Horowhenua District</t>
  </si>
  <si>
    <t>043</t>
  </si>
  <si>
    <t>Kapiti Coast District</t>
  </si>
  <si>
    <t>044</t>
  </si>
  <si>
    <t>Porirua City</t>
  </si>
  <si>
    <t>045</t>
  </si>
  <si>
    <t>Upper Hutt City</t>
  </si>
  <si>
    <t>046</t>
  </si>
  <si>
    <t>Lower Hutt City</t>
  </si>
  <si>
    <t>047</t>
  </si>
  <si>
    <t>Wellington City</t>
  </si>
  <si>
    <t>048</t>
  </si>
  <si>
    <t>Masterton District</t>
  </si>
  <si>
    <t>049</t>
  </si>
  <si>
    <t>Carterton District</t>
  </si>
  <si>
    <t>050</t>
  </si>
  <si>
    <t>South Wairarapa District</t>
  </si>
  <si>
    <t>051</t>
  </si>
  <si>
    <t>Tasman District</t>
  </si>
  <si>
    <t>052</t>
  </si>
  <si>
    <t>Nelson City</t>
  </si>
  <si>
    <t>053</t>
  </si>
  <si>
    <t>Marlborough District</t>
  </si>
  <si>
    <t>054</t>
  </si>
  <si>
    <t>Kaikoura District</t>
  </si>
  <si>
    <t>055</t>
  </si>
  <si>
    <t>Buller District</t>
  </si>
  <si>
    <t>056</t>
  </si>
  <si>
    <t>Grey District</t>
  </si>
  <si>
    <t>057</t>
  </si>
  <si>
    <t>Westland District</t>
  </si>
  <si>
    <t>058</t>
  </si>
  <si>
    <t>Hurunui District</t>
  </si>
  <si>
    <t>076</t>
  </si>
  <si>
    <t>Auckland</t>
  </si>
  <si>
    <t>059</t>
  </si>
  <si>
    <t>Waimakariri District</t>
  </si>
  <si>
    <t>060</t>
  </si>
  <si>
    <t>062</t>
  </si>
  <si>
    <t>Selwyn District</t>
  </si>
  <si>
    <t>063</t>
  </si>
  <si>
    <t>Ashburton District</t>
  </si>
  <si>
    <t>064</t>
  </si>
  <si>
    <t>Timaru District</t>
  </si>
  <si>
    <t>065</t>
  </si>
  <si>
    <t>Mackenzie District</t>
  </si>
  <si>
    <t>066</t>
  </si>
  <si>
    <t>Waimate District</t>
  </si>
  <si>
    <t>068</t>
  </si>
  <si>
    <t>Waitaki District</t>
  </si>
  <si>
    <t>069</t>
  </si>
  <si>
    <t>Central Otago District</t>
  </si>
  <si>
    <t>070</t>
  </si>
  <si>
    <t>Queenstown-Lakes District</t>
  </si>
  <si>
    <t>071</t>
  </si>
  <si>
    <t>Dunedin City</t>
  </si>
  <si>
    <t>072</t>
  </si>
  <si>
    <t>Clutha District</t>
  </si>
  <si>
    <t>073</t>
  </si>
  <si>
    <t>Southland District</t>
  </si>
  <si>
    <t>074</t>
  </si>
  <si>
    <t>Gore District</t>
  </si>
  <si>
    <t>075</t>
  </si>
  <si>
    <t>Invercargill City</t>
  </si>
  <si>
    <t>Area Outside Territorial Authority</t>
  </si>
  <si>
    <t>annual__historic__2026-03__v1</t>
  </si>
  <si>
    <t>Water Services Information Disclosure Determination 2026 [2026] NZCC 3</t>
  </si>
  <si>
    <t>Template prepared March 2026</t>
  </si>
  <si>
    <t>Mandatory explantory disclosure requirements</t>
  </si>
  <si>
    <t>Other income – clause 5.5(1)</t>
  </si>
  <si>
    <t>Related party transactions – clause 5.28(1-2, 4-6)</t>
  </si>
  <si>
    <r>
      <t xml:space="preserve">Capital expenditure: components – clause 5.14(2)(b) – </t>
    </r>
    <r>
      <rPr>
        <b/>
        <sz val="11"/>
        <color theme="1"/>
        <rFont val="Calibri"/>
        <family val="2"/>
        <scheme val="minor"/>
      </rPr>
      <t>Cybersecurity</t>
    </r>
  </si>
  <si>
    <r>
      <t xml:space="preserve">Operating expenditure: components – clause 5.7(2)(b) – </t>
    </r>
    <r>
      <rPr>
        <b/>
        <sz val="11"/>
        <color theme="1"/>
        <rFont val="Calibri"/>
        <family val="2"/>
        <scheme val="minor"/>
      </rPr>
      <t>Cybersecurity</t>
    </r>
  </si>
  <si>
    <t>Operating spend on network assets and non-network assets</t>
  </si>
  <si>
    <t xml:space="preserve">Capital spend on network assets and non-network assets, and material projects </t>
  </si>
  <si>
    <t>Allocation of assets and liabilities – clause 5.26 (b, d, and e)</t>
  </si>
  <si>
    <t>The column labelled Row of each table can be used to reference individual rows of the schedule. It may be useful to refer to a row when writing explanatory notes about a specific data point. In the case of tables that allow insertion of rows, this Row number may not be stable across providers or submissions.</t>
  </si>
  <si>
    <t>Basic disclosure requirements</t>
  </si>
  <si>
    <t>Explanatory notes – Mandatory</t>
  </si>
  <si>
    <t>Stakeholder ref.</t>
  </si>
  <si>
    <t>[EXAMPLE www.comcom.govt.nz]</t>
  </si>
  <si>
    <t>2.1_Revenue</t>
  </si>
  <si>
    <t>2.2_Other income</t>
  </si>
  <si>
    <t>2.3_Opex</t>
  </si>
  <si>
    <t>2.4_Capex</t>
  </si>
  <si>
    <t>2.5_Vested assets</t>
  </si>
  <si>
    <t>2.6_Cost allocation</t>
  </si>
  <si>
    <t>2.7_Asset liability alloc.</t>
  </si>
  <si>
    <t>2.8_Related party transactions</t>
  </si>
  <si>
    <t>Operating expenditure: Non-network</t>
  </si>
  <si>
    <t>This is a non-basic disclosure (Clause A1)</t>
  </si>
  <si>
    <t>{provider}_Water-ID_annual-actual_FY{xx}_{ddmmyy}.xlsx</t>
  </si>
  <si>
    <t>dd_service_level_1</t>
  </si>
  <si>
    <t>Annual disclosure of actual information (clause 3.2(2))</t>
  </si>
  <si>
    <t>Capital expenditure: Variances from forecast</t>
  </si>
  <si>
    <t>Capital expenditure: Material projects and programmes</t>
  </si>
  <si>
    <t xml:space="preserve">  </t>
  </si>
  <si>
    <t>Approach and methodology to apportion amounts of expenditure between network expenditure categories</t>
  </si>
  <si>
    <t>Additional room for commentary on methodology for valuation, allocation between parties, and material changes in values can be found in the Explanatory notes tab</t>
  </si>
  <si>
    <t>Value of vested assets acquired</t>
  </si>
  <si>
    <t>Category3 | 
Regulated service</t>
  </si>
  <si>
    <t>Category2 | 
Material project or programme</t>
  </si>
  <si>
    <t>Transaction (or group of transactions)</t>
  </si>
  <si>
    <t>Provide explanatory notes for both regulated services within the same commentary. If only one service applies, select the relevant service from the category 3 dropdown. If both services apply, leave the selection as Combined.</t>
  </si>
  <si>
    <t>Single district disclosure, clause 2.4(2)?</t>
  </si>
  <si>
    <t>Total value (allocated to the regulated service) of vested assets acquired | 
$000</t>
  </si>
  <si>
    <t>All</t>
  </si>
  <si>
    <t>Category3 | Expenditure category (primary)</t>
  </si>
  <si>
    <t>ANNUAL ACTUAL INFORMATION (template pack 2)</t>
  </si>
  <si>
    <t>Category3 | Optional context category</t>
  </si>
  <si>
    <t>Category2 | Row reference in supporting template</t>
  </si>
  <si>
    <t>*Add extra rows within the table for additional charges as required, per the instructions sheet</t>
  </si>
  <si>
    <t>*Add extra rows within the table for additional categories or components as required, per the instructions sheet</t>
  </si>
  <si>
    <t>*Add extra rows within the table for additional material projects and programmes as required, per the instructions sheet</t>
  </si>
  <si>
    <t>*Add extra rows within the table for additional assets or liabilities as required, per the instructions sheet</t>
  </si>
  <si>
    <t>*Add extra rows within the table for additional related party transactions as required, per the instructions sheet</t>
  </si>
  <si>
    <t>*Add extra rows within the table for further commentary as necessary, per instructions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</si>
</sst>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quot;$&quot;#,##0_);[Red]\(&quot;$&quot;#,##0\)"/>
    <numFmt numFmtId="165" formatCode="[$-1409]d\ mmmm\ yyyy"/>
    <numFmt numFmtId="166" formatCode="#,##0\ ;\(#,##0\);\-"/>
    <numFmt numFmtId="167" formatCode="_(* #,##0_);_(* \(#,##0\);_(* &quot;-&quot;??_);_(@_)"/>
    <numFmt numFmtId="168" formatCode="#,##0;\(#,##0\);\-"/>
  </numFmts>
  <fonts count="6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1"/>
      <name val="Calibri"/>
      <family val="2"/>
    </font>
    <font>
      <sz val="11"/>
      <color theme="1"/>
      <name val="Aptos"/>
      <family val="2"/>
    </font>
    <font>
      <sz val="10"/>
      <color indexed="8"/>
      <name val="Arial"/>
      <family val="1"/>
    </font>
    <font>
      <sz val="10"/>
      <color indexed="8"/>
      <name val="Calibri"/>
      <family val="2"/>
    </font>
    <font>
      <i/>
      <sz val="10"/>
      <color indexed="8"/>
      <name val="Calibri"/>
      <family val="2"/>
    </font>
    <font>
      <b/>
      <sz val="12"/>
      <color theme="1"/>
      <name val="Calibri Light"/>
      <family val="1"/>
      <scheme val="major"/>
    </font>
    <font>
      <sz val="10"/>
      <color rgb="FFFF0000"/>
      <name val="Calibri"/>
      <family val="2"/>
    </font>
    <font>
      <sz val="10"/>
      <name val="Calibri"/>
      <family val="2"/>
    </font>
    <font>
      <b/>
      <sz val="20"/>
      <color rgb="FFFF2454"/>
      <name val="Calibri"/>
      <family val="2"/>
      <scheme val="minor"/>
    </font>
    <font>
      <sz val="10"/>
      <color theme="1"/>
      <name val="Calibri"/>
      <family val="2"/>
    </font>
    <font>
      <sz val="10"/>
      <color theme="1"/>
      <name val="Calibri"/>
      <family val="4"/>
      <scheme val="minor"/>
    </font>
    <font>
      <b/>
      <i/>
      <sz val="10"/>
      <name val="Calibri"/>
      <family val="2"/>
    </font>
    <font>
      <sz val="11"/>
      <name val="Calibri"/>
      <family val="2"/>
      <scheme val="minor"/>
    </font>
    <font>
      <sz val="11"/>
      <color indexed="8"/>
      <name val="Calibri"/>
      <family val="2"/>
    </font>
    <font>
      <b/>
      <sz val="18"/>
      <name val="Calibri"/>
      <family val="2"/>
      <scheme val="minor"/>
    </font>
    <font>
      <b/>
      <sz val="16"/>
      <name val="Calibri"/>
      <family val="4"/>
      <scheme val="minor"/>
    </font>
    <font>
      <b/>
      <sz val="12"/>
      <color theme="0"/>
      <name val="Calibri"/>
      <family val="2"/>
      <scheme val="minor"/>
    </font>
    <font>
      <sz val="8"/>
      <name val="Calibri"/>
      <family val="2"/>
      <scheme val="minor"/>
    </font>
    <font>
      <b/>
      <sz val="10"/>
      <color theme="1"/>
      <name val="Calibri"/>
      <family val="2"/>
    </font>
    <font>
      <b/>
      <sz val="12"/>
      <name val="Calibri"/>
      <family val="2"/>
    </font>
    <font>
      <b/>
      <sz val="12"/>
      <color theme="1"/>
      <name val="Calibri"/>
      <family val="2"/>
    </font>
    <font>
      <sz val="12"/>
      <color theme="1"/>
      <name val="Calibri"/>
      <family val="2"/>
      <scheme val="minor"/>
    </font>
    <font>
      <b/>
      <sz val="11"/>
      <color indexed="8"/>
      <name val="Calibri"/>
      <family val="2"/>
    </font>
    <font>
      <b/>
      <sz val="11"/>
      <name val="Calibri"/>
      <family val="2"/>
    </font>
    <font>
      <sz val="11"/>
      <name val="Calibri"/>
      <family val="2"/>
    </font>
    <font>
      <b/>
      <sz val="18"/>
      <name val="Calibri"/>
      <family val="2"/>
    </font>
    <font>
      <b/>
      <sz val="18"/>
      <color indexed="8"/>
      <name val="Calibri"/>
      <family val="2"/>
    </font>
    <font>
      <b/>
      <sz val="14"/>
      <color rgb="FFFF2454"/>
      <name val="Calibri"/>
      <family val="2"/>
    </font>
    <font>
      <i/>
      <sz val="16"/>
      <color rgb="FFFF2454"/>
      <name val="Calibri"/>
      <family val="2"/>
    </font>
    <font>
      <b/>
      <sz val="10"/>
      <color indexed="8"/>
      <name val="Calibri"/>
      <family val="2"/>
    </font>
    <font>
      <i/>
      <sz val="11"/>
      <color theme="1"/>
      <name val="Calibri"/>
      <family val="2"/>
      <scheme val="minor"/>
    </font>
    <font>
      <b/>
      <sz val="11"/>
      <color rgb="FFFFFFFF"/>
      <name val="Calibri"/>
      <family val="2"/>
      <scheme val="minor"/>
    </font>
    <font>
      <b/>
      <sz val="16"/>
      <color theme="1"/>
      <name val="Calibri"/>
      <family val="2"/>
      <scheme val="minor"/>
    </font>
    <font>
      <b/>
      <sz val="11"/>
      <name val="Calibri"/>
      <family val="2"/>
      <scheme val="minor"/>
    </font>
    <font>
      <sz val="11"/>
      <color rgb="FFFF0000"/>
      <name val="Calibri"/>
      <family val="2"/>
    </font>
    <font>
      <sz val="20"/>
      <color theme="1"/>
      <name val="Calibri"/>
      <family val="2"/>
      <scheme val="minor"/>
    </font>
    <font>
      <u/>
      <sz val="11"/>
      <color theme="10"/>
      <name val="Calibri"/>
      <family val="2"/>
      <scheme val="minor"/>
    </font>
    <font>
      <b/>
      <sz val="16"/>
      <name val="Calibri"/>
      <family val="2"/>
      <scheme val="minor"/>
    </font>
    <font>
      <sz val="12"/>
      <color theme="1"/>
      <name val="Aptos"/>
      <family val="2"/>
    </font>
    <font>
      <b/>
      <i/>
      <sz val="12"/>
      <color theme="1"/>
      <name val="Calibri"/>
      <family val="2"/>
    </font>
    <font>
      <b/>
      <sz val="12"/>
      <color theme="0"/>
      <name val="Calibri"/>
      <family val="2"/>
    </font>
    <font>
      <sz val="10"/>
      <color theme="1"/>
      <name val="Calibri"/>
      <family val="2"/>
      <scheme val="minor"/>
    </font>
    <font>
      <i/>
      <sz val="11"/>
      <color theme="1"/>
      <name val="Calibri"/>
      <family val="2"/>
    </font>
    <font>
      <i/>
      <sz val="10"/>
      <name val="Calibri"/>
      <family val="2"/>
      <scheme val="minor"/>
    </font>
    <font>
      <i/>
      <sz val="10"/>
      <color theme="1"/>
      <name val="Calibri"/>
      <family val="2"/>
      <scheme val="minor"/>
    </font>
    <font>
      <b/>
      <i/>
      <sz val="12"/>
      <name val="Calibri"/>
      <family val="2"/>
    </font>
    <font>
      <b/>
      <i/>
      <sz val="12"/>
      <name val="Calibri"/>
      <family val="2"/>
      <scheme val="minor"/>
    </font>
    <font>
      <b/>
      <sz val="20"/>
      <color rgb="FFFF2454"/>
      <name val="Calibri"/>
      <family val="2"/>
    </font>
    <font>
      <b/>
      <sz val="12"/>
      <color rgb="FFFF2454"/>
      <name val="Calibri"/>
      <family val="2"/>
    </font>
    <font>
      <i/>
      <sz val="11"/>
      <color indexed="8"/>
      <name val="Calibri"/>
      <family val="2"/>
    </font>
    <font>
      <b/>
      <sz val="10"/>
      <color rgb="FFFF2454"/>
      <name val="Calibri"/>
      <family val="2"/>
    </font>
    <font>
      <b/>
      <sz val="18"/>
      <color theme="0"/>
      <name val="Calibri"/>
      <family val="2"/>
    </font>
    <font>
      <b/>
      <sz val="16"/>
      <name val="Calibri"/>
      <family val="2"/>
    </font>
    <font>
      <sz val="11"/>
      <color theme="0"/>
      <name val="Calibri"/>
      <family val="2"/>
      <scheme val="minor"/>
    </font>
    <font>
      <i/>
      <sz val="10"/>
      <name val="Calibri"/>
      <family val="2"/>
    </font>
    <font>
      <b/>
      <sz val="18"/>
      <color rgb="FFFFFFFF"/>
      <name val="Calibri"/>
      <family val="2"/>
    </font>
    <font>
      <sz val="11"/>
      <color rgb="FFFFFFFF"/>
      <name val="Calibri"/>
      <family val="2"/>
    </font>
  </fonts>
  <fills count="13">
    <fill>
      <patternFill patternType="none"/>
    </fill>
    <fill>
      <patternFill patternType="gray125"/>
    </fill>
    <fill>
      <patternFill patternType="solid">
        <fgColor rgb="FFFF2454"/>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0.14996795556505021"/>
        <bgColor indexed="64"/>
      </patternFill>
    </fill>
    <fill>
      <patternFill patternType="solid">
        <fgColor theme="1" tint="0.499984740745262"/>
        <bgColor indexed="64"/>
      </patternFill>
    </fill>
    <fill>
      <patternFill patternType="solid">
        <fgColor rgb="FFCCFFCC"/>
        <bgColor indexed="64"/>
      </patternFill>
    </fill>
    <fill>
      <patternFill patternType="solid">
        <fgColor theme="4"/>
        <bgColor theme="4"/>
      </patternFill>
    </fill>
    <fill>
      <patternFill patternType="solid">
        <fgColor theme="5" tint="0.59996337778862885"/>
        <bgColor indexed="64"/>
      </patternFill>
    </fill>
    <fill>
      <patternFill patternType="solid">
        <fgColor theme="8" tint="-0.24994659260841701"/>
        <bgColor rgb="FF2E666C"/>
      </patternFill>
    </fill>
    <fill>
      <patternFill patternType="solid">
        <fgColor theme="0" tint="-4.9989318521683403E-2"/>
        <bgColor indexed="64"/>
      </patternFill>
    </fill>
    <fill>
      <patternFill patternType="solid">
        <fgColor theme="1"/>
        <bgColor indexed="64"/>
      </patternFill>
    </fill>
  </fills>
  <borders count="42">
    <border>
      <left/>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bottom style="thin">
        <color theme="4" tint="0.39997558519241921"/>
      </bottom>
      <diagonal/>
    </border>
    <border>
      <left/>
      <right/>
      <top style="thin">
        <color rgb="FF68B7BF"/>
      </top>
      <bottom style="thin">
        <color theme="4" tint="0.39997558519241921"/>
      </bottom>
      <diagonal/>
    </border>
    <border>
      <left style="thin">
        <color rgb="FF68B7BF"/>
      </left>
      <right/>
      <top style="thin">
        <color rgb="FF68B7BF"/>
      </top>
      <bottom style="thin">
        <color rgb="FF68B7BF"/>
      </bottom>
      <diagonal/>
    </border>
    <border>
      <left/>
      <right/>
      <top style="thin">
        <color rgb="FF68B7BF"/>
      </top>
      <bottom style="thin">
        <color rgb="FF68B7BF"/>
      </bottom>
      <diagonal/>
    </border>
    <border>
      <left style="thin">
        <color indexed="64"/>
      </left>
      <right style="thin">
        <color indexed="64"/>
      </right>
      <top style="thin">
        <color indexed="64"/>
      </top>
      <bottom style="thin">
        <color indexed="64"/>
      </bottom>
      <diagonal/>
    </border>
    <border>
      <left/>
      <right/>
      <top style="thin">
        <color rgb="FF68B7BF"/>
      </top>
      <bottom/>
      <diagonal/>
    </border>
    <border>
      <left/>
      <right style="thin">
        <color rgb="FF68B7BF"/>
      </right>
      <top style="thin">
        <color rgb="FF68B7BF"/>
      </top>
      <bottom style="thin">
        <color rgb="FF68B7BF"/>
      </bottom>
      <diagonal/>
    </border>
    <border>
      <left style="thin">
        <color rgb="FF68B7BF"/>
      </left>
      <right/>
      <top style="thin">
        <color rgb="FF68B7BF"/>
      </top>
      <bottom/>
      <diagonal/>
    </border>
    <border>
      <left style="thin">
        <color rgb="FF68B7BF"/>
      </left>
      <right/>
      <top/>
      <bottom style="thin">
        <color theme="4" tint="0.39997558519241921"/>
      </bottom>
      <diagonal/>
    </border>
    <border>
      <left/>
      <right/>
      <top/>
      <bottom style="thin">
        <color rgb="FF68B7BF"/>
      </bottom>
      <diagonal/>
    </border>
    <border>
      <left style="thin">
        <color rgb="FF68B7BF"/>
      </left>
      <right/>
      <top/>
      <bottom style="thin">
        <color rgb="FF68B7BF"/>
      </bottom>
      <diagonal/>
    </border>
    <border>
      <left/>
      <right/>
      <top/>
      <bottom style="medium">
        <color auto="1"/>
      </bottom>
      <diagonal/>
    </border>
    <border>
      <left style="thin">
        <color auto="1"/>
      </left>
      <right style="thin">
        <color auto="1"/>
      </right>
      <top/>
      <bottom style="thin">
        <color rgb="FFFF5050"/>
      </bottom>
      <diagonal/>
    </border>
    <border>
      <left style="thin">
        <color auto="1"/>
      </left>
      <right style="thin">
        <color auto="1"/>
      </right>
      <top style="thin">
        <color rgb="FFFF5050"/>
      </top>
      <bottom style="thin">
        <color rgb="FFFF5050"/>
      </bottom>
      <diagonal/>
    </border>
    <border>
      <left style="thin">
        <color auto="1"/>
      </left>
      <right style="thin">
        <color auto="1"/>
      </right>
      <top style="thin">
        <color rgb="FFFF5050"/>
      </top>
      <bottom/>
      <diagonal/>
    </border>
    <border>
      <left/>
      <right/>
      <top/>
      <bottom style="thin">
        <color rgb="FFFF5050"/>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right style="thin">
        <color auto="1"/>
      </right>
      <top/>
      <bottom style="thin">
        <color rgb="FFFF5050"/>
      </bottom>
      <diagonal/>
    </border>
    <border>
      <left/>
      <right style="thin">
        <color auto="1"/>
      </right>
      <top style="thin">
        <color rgb="FFFF5050"/>
      </top>
      <bottom style="thin">
        <color rgb="FFFF5050"/>
      </bottom>
      <diagonal/>
    </border>
    <border>
      <left style="thin">
        <color auto="1"/>
      </left>
      <right style="thin">
        <color auto="1"/>
      </right>
      <top/>
      <bottom style="thin">
        <color auto="1"/>
      </bottom>
      <diagonal/>
    </border>
    <border>
      <left/>
      <right style="thin">
        <color auto="1"/>
      </right>
      <top style="thin">
        <color rgb="FFFF5050"/>
      </top>
      <bottom/>
      <diagonal/>
    </border>
    <border>
      <left/>
      <right style="thin">
        <color auto="1"/>
      </right>
      <top style="thin">
        <color indexed="64"/>
      </top>
      <bottom style="thin">
        <color rgb="FFFF5050"/>
      </bottom>
      <diagonal/>
    </border>
    <border>
      <left/>
      <right/>
      <top style="thin">
        <color indexed="64"/>
      </top>
      <bottom style="thin">
        <color rgb="FFFF5050"/>
      </bottom>
      <diagonal/>
    </border>
    <border>
      <left style="thin">
        <color auto="1"/>
      </left>
      <right style="thin">
        <color auto="1"/>
      </right>
      <top style="thin">
        <color indexed="64"/>
      </top>
      <bottom style="thin">
        <color rgb="FFFF5050"/>
      </bottom>
      <diagonal/>
    </border>
    <border>
      <left/>
      <right/>
      <top style="thin">
        <color indexed="64"/>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diagonal/>
    </border>
    <border>
      <left style="thin">
        <color indexed="8"/>
      </left>
      <right style="thin">
        <color indexed="8"/>
      </right>
      <top style="thin">
        <color indexed="8"/>
      </top>
      <bottom style="thin">
        <color indexed="8"/>
      </bottom>
      <diagonal/>
    </border>
  </borders>
  <cellStyleXfs count="15">
    <xf numFmtId="0" fontId="0" fillId="0" borderId="0"/>
    <xf numFmtId="0" fontId="1" fillId="0" borderId="0"/>
    <xf numFmtId="165" fontId="6" fillId="0" borderId="0" applyFont="0" applyFill="0" applyBorder="0" applyAlignment="0" applyProtection="0">
      <protection locked="0"/>
    </xf>
    <xf numFmtId="0" fontId="9" fillId="0" borderId="0" applyNumberFormat="0" applyFill="0" applyAlignment="0"/>
    <xf numFmtId="0" fontId="14" fillId="0" borderId="0"/>
    <xf numFmtId="0" fontId="1" fillId="4" borderId="0" applyNumberFormat="0"/>
    <xf numFmtId="0" fontId="1" fillId="5" borderId="0" applyNumberFormat="0" applyBorder="0"/>
    <xf numFmtId="0" fontId="16" fillId="6" borderId="0" applyNumberFormat="0" applyBorder="0"/>
    <xf numFmtId="0" fontId="18" fillId="0" borderId="0" applyFill="0" applyProtection="0">
      <alignment horizontal="left" vertical="center"/>
    </xf>
    <xf numFmtId="0" fontId="19" fillId="7" borderId="0" applyNumberFormat="0" applyFill="0" applyBorder="0" applyAlignment="0" applyProtection="0"/>
    <xf numFmtId="0" fontId="20" fillId="8" borderId="8" applyNumberFormat="0" applyFill="0">
      <alignment horizontal="center" vertical="center" wrapText="1"/>
    </xf>
    <xf numFmtId="0" fontId="18" fillId="0" borderId="0" applyFill="0" applyProtection="0">
      <alignment horizontal="left" vertical="center"/>
    </xf>
    <xf numFmtId="3" fontId="1" fillId="9" borderId="0" applyNumberFormat="0" applyBorder="0" applyProtection="0"/>
    <xf numFmtId="0" fontId="40" fillId="0" borderId="0" applyNumberFormat="0" applyFill="0" applyBorder="0" applyAlignment="0" applyProtection="0"/>
    <xf numFmtId="49" fontId="1" fillId="4" borderId="0">
      <alignment horizontal="left" vertical="top" wrapText="1"/>
    </xf>
  </cellStyleXfs>
  <cellXfs count="276">
    <xf numFmtId="0" fontId="0" fillId="0" borderId="0" xfId="0"/>
    <xf numFmtId="0" fontId="7" fillId="3" borderId="3" xfId="0" applyFont="1" applyFill="1" applyBorder="1"/>
    <xf numFmtId="49" fontId="12" fillId="0" borderId="0" xfId="0" applyNumberFormat="1" applyFont="1"/>
    <xf numFmtId="0" fontId="3" fillId="0" borderId="0" xfId="0" applyFont="1"/>
    <xf numFmtId="0" fontId="28" fillId="2" borderId="1" xfId="1" applyFont="1" applyFill="1" applyBorder="1"/>
    <xf numFmtId="0" fontId="29" fillId="0" borderId="2" xfId="1" applyFont="1" applyBorder="1" applyAlignment="1">
      <alignment horizontal="centerContinuous"/>
    </xf>
    <xf numFmtId="0" fontId="11" fillId="0" borderId="0" xfId="1" applyFont="1" applyAlignment="1" applyProtection="1">
      <alignment horizontal="centerContinuous"/>
      <protection locked="0"/>
    </xf>
    <xf numFmtId="0" fontId="11" fillId="0" borderId="3" xfId="1" applyFont="1" applyBorder="1" applyAlignment="1" applyProtection="1">
      <alignment horizontal="centerContinuous"/>
      <protection locked="0"/>
    </xf>
    <xf numFmtId="0" fontId="30" fillId="0" borderId="2" xfId="1" applyFont="1" applyBorder="1" applyAlignment="1">
      <alignment horizontal="centerContinuous"/>
    </xf>
    <xf numFmtId="0" fontId="7" fillId="0" borderId="0" xfId="1" applyFont="1" applyAlignment="1" applyProtection="1">
      <alignment horizontal="centerContinuous"/>
      <protection locked="0"/>
    </xf>
    <xf numFmtId="0" fontId="7" fillId="0" borderId="3" xfId="1" applyFont="1" applyBorder="1" applyAlignment="1" applyProtection="1">
      <alignment horizontal="centerContinuous"/>
      <protection locked="0"/>
    </xf>
    <xf numFmtId="0" fontId="31" fillId="3" borderId="2" xfId="1" quotePrefix="1" applyFont="1" applyFill="1" applyBorder="1" applyAlignment="1">
      <alignment horizontal="centerContinuous" vertical="top" wrapText="1"/>
    </xf>
    <xf numFmtId="0" fontId="10" fillId="3" borderId="0" xfId="1" applyFont="1" applyFill="1" applyAlignment="1" applyProtection="1">
      <alignment horizontal="centerContinuous"/>
      <protection locked="0"/>
    </xf>
    <xf numFmtId="0" fontId="7" fillId="3" borderId="3" xfId="1" applyFont="1" applyFill="1" applyBorder="1" applyAlignment="1" applyProtection="1">
      <alignment horizontal="centerContinuous"/>
      <protection locked="0"/>
    </xf>
    <xf numFmtId="0" fontId="31" fillId="3" borderId="2" xfId="1" applyFont="1" applyFill="1" applyBorder="1" applyAlignment="1">
      <alignment horizontal="centerContinuous" vertical="top" wrapText="1"/>
    </xf>
    <xf numFmtId="0" fontId="7" fillId="3" borderId="2" xfId="1" applyFont="1" applyFill="1" applyBorder="1" applyProtection="1">
      <protection locked="0"/>
    </xf>
    <xf numFmtId="0" fontId="7" fillId="3" borderId="0" xfId="1" applyFont="1" applyFill="1" applyProtection="1">
      <protection locked="0"/>
    </xf>
    <xf numFmtId="0" fontId="7" fillId="3" borderId="3" xfId="1" applyFont="1" applyFill="1" applyBorder="1" applyProtection="1">
      <protection locked="0"/>
    </xf>
    <xf numFmtId="0" fontId="26" fillId="3" borderId="0" xfId="1" applyFont="1" applyFill="1" applyAlignment="1">
      <alignment horizontal="left" vertical="top" indent="1"/>
    </xf>
    <xf numFmtId="0" fontId="4" fillId="3" borderId="0" xfId="1" applyFont="1" applyFill="1" applyProtection="1">
      <protection locked="0"/>
    </xf>
    <xf numFmtId="0" fontId="26" fillId="3" borderId="0" xfId="1" applyFont="1" applyFill="1" applyAlignment="1">
      <alignment horizontal="left" vertical="top" wrapText="1" indent="1"/>
    </xf>
    <xf numFmtId="0" fontId="26" fillId="3" borderId="0" xfId="1" applyFont="1" applyFill="1" applyAlignment="1" applyProtection="1">
      <alignment horizontal="left" vertical="top" indent="1"/>
      <protection locked="0"/>
    </xf>
    <xf numFmtId="0" fontId="31" fillId="3" borderId="2" xfId="1" applyFont="1" applyFill="1" applyBorder="1" applyAlignment="1" applyProtection="1">
      <alignment horizontal="centerContinuous"/>
      <protection locked="0"/>
    </xf>
    <xf numFmtId="0" fontId="32" fillId="3" borderId="0" xfId="1" applyFont="1" applyFill="1" applyAlignment="1" applyProtection="1">
      <alignment horizontal="centerContinuous"/>
      <protection locked="0"/>
    </xf>
    <xf numFmtId="0" fontId="24" fillId="3" borderId="2" xfId="0" applyFont="1" applyFill="1" applyBorder="1" applyAlignment="1">
      <alignment horizontal="centerContinuous"/>
    </xf>
    <xf numFmtId="0" fontId="10" fillId="0" borderId="0" xfId="1" applyFont="1" applyAlignment="1" applyProtection="1">
      <alignment horizontal="centerContinuous"/>
      <protection locked="0"/>
    </xf>
    <xf numFmtId="0" fontId="33" fillId="3" borderId="0" xfId="1" applyFont="1" applyFill="1" applyAlignment="1">
      <alignment horizontal="left"/>
    </xf>
    <xf numFmtId="0" fontId="7" fillId="3" borderId="0" xfId="1" applyFont="1" applyFill="1" applyAlignment="1">
      <alignment horizontal="center"/>
    </xf>
    <xf numFmtId="0" fontId="5" fillId="0" borderId="0" xfId="1" applyFont="1" applyProtection="1">
      <protection locked="0"/>
    </xf>
    <xf numFmtId="0" fontId="34" fillId="0" borderId="0" xfId="0" applyFont="1"/>
    <xf numFmtId="0" fontId="0" fillId="4" borderId="0" xfId="5" applyFont="1"/>
    <xf numFmtId="0" fontId="36" fillId="0" borderId="0" xfId="9" applyFont="1" applyFill="1" applyProtection="1">
      <protection locked="0"/>
    </xf>
    <xf numFmtId="0" fontId="7" fillId="2" borderId="7" xfId="1" applyFont="1" applyFill="1" applyBorder="1" applyAlignment="1">
      <alignment horizontal="right"/>
    </xf>
    <xf numFmtId="0" fontId="4" fillId="0" borderId="0" xfId="1" applyFont="1" applyProtection="1">
      <protection locked="0"/>
    </xf>
    <xf numFmtId="0" fontId="7" fillId="2" borderId="6" xfId="1" applyFont="1" applyFill="1" applyBorder="1"/>
    <xf numFmtId="0" fontId="7" fillId="2" borderId="4" xfId="1" applyFont="1" applyFill="1" applyBorder="1"/>
    <xf numFmtId="0" fontId="7" fillId="2" borderId="5" xfId="1" applyFont="1" applyFill="1" applyBorder="1"/>
    <xf numFmtId="0" fontId="22" fillId="3" borderId="6" xfId="1" applyFont="1" applyFill="1" applyBorder="1" applyAlignment="1" applyProtection="1">
      <alignment horizontal="centerContinuous"/>
      <protection locked="0"/>
    </xf>
    <xf numFmtId="0" fontId="7" fillId="3" borderId="4" xfId="1" applyFont="1" applyFill="1" applyBorder="1" applyAlignment="1" applyProtection="1">
      <alignment horizontal="centerContinuous"/>
      <protection locked="0"/>
    </xf>
    <xf numFmtId="0" fontId="7" fillId="3" borderId="5" xfId="1" applyFont="1" applyFill="1" applyBorder="1" applyAlignment="1" applyProtection="1">
      <alignment horizontal="centerContinuous"/>
      <protection locked="0"/>
    </xf>
    <xf numFmtId="0" fontId="38" fillId="3" borderId="0" xfId="1" applyFont="1" applyFill="1" applyAlignment="1">
      <alignment horizontal="left"/>
    </xf>
    <xf numFmtId="0" fontId="17" fillId="3" borderId="0" xfId="1" applyFont="1" applyFill="1" applyAlignment="1">
      <alignment horizontal="left"/>
    </xf>
    <xf numFmtId="0" fontId="28" fillId="3" borderId="0" xfId="0" applyFont="1" applyFill="1" applyAlignment="1">
      <alignment horizontal="left"/>
    </xf>
    <xf numFmtId="0" fontId="17" fillId="3" borderId="0" xfId="0" applyFont="1" applyFill="1" applyAlignment="1">
      <alignment horizontal="left"/>
    </xf>
    <xf numFmtId="0" fontId="29" fillId="0" borderId="0" xfId="8" applyFont="1" applyProtection="1">
      <alignment horizontal="left" vertical="center"/>
      <protection locked="0"/>
    </xf>
    <xf numFmtId="49" fontId="0" fillId="0" borderId="0" xfId="0" applyNumberFormat="1"/>
    <xf numFmtId="0" fontId="16" fillId="6" borderId="2" xfId="7" applyBorder="1"/>
    <xf numFmtId="0" fontId="18" fillId="0" borderId="0" xfId="11" applyProtection="1">
      <alignment horizontal="left" vertical="center"/>
    </xf>
    <xf numFmtId="0" fontId="38" fillId="0" borderId="0" xfId="0" applyFont="1" applyProtection="1">
      <protection locked="0"/>
    </xf>
    <xf numFmtId="0" fontId="28" fillId="0" borderId="0" xfId="0" applyFont="1" applyAlignment="1" applyProtection="1">
      <alignment horizontal="center"/>
      <protection locked="0"/>
    </xf>
    <xf numFmtId="0" fontId="28" fillId="0" borderId="0" xfId="0" applyFont="1" applyProtection="1">
      <protection locked="0"/>
    </xf>
    <xf numFmtId="0" fontId="27" fillId="0" borderId="0" xfId="5" applyFont="1" applyFill="1" applyProtection="1">
      <protection locked="0"/>
    </xf>
    <xf numFmtId="0" fontId="27" fillId="0" borderId="0" xfId="0" applyFont="1" applyProtection="1">
      <protection locked="0"/>
    </xf>
    <xf numFmtId="0" fontId="28" fillId="0" borderId="0" xfId="5" applyFont="1" applyFill="1" applyProtection="1">
      <protection locked="0"/>
    </xf>
    <xf numFmtId="0" fontId="28" fillId="0" borderId="0" xfId="0" applyFont="1" applyAlignment="1" applyProtection="1">
      <alignment horizontal="left" vertical="center"/>
      <protection locked="0"/>
    </xf>
    <xf numFmtId="0" fontId="28" fillId="0" borderId="0" xfId="0" applyFont="1" applyAlignment="1" applyProtection="1">
      <alignment horizontal="center" vertical="center"/>
      <protection locked="0"/>
    </xf>
    <xf numFmtId="0" fontId="18" fillId="0" borderId="0" xfId="8" applyProtection="1">
      <alignment horizontal="left" vertical="center"/>
      <protection locked="0"/>
    </xf>
    <xf numFmtId="0" fontId="0" fillId="0" borderId="12" xfId="0" applyBorder="1"/>
    <xf numFmtId="14" fontId="0" fillId="0" borderId="0" xfId="0" applyNumberFormat="1"/>
    <xf numFmtId="1" fontId="0" fillId="0" borderId="0" xfId="0" applyNumberFormat="1"/>
    <xf numFmtId="167" fontId="0" fillId="9" borderId="0" xfId="12" applyNumberFormat="1" applyFont="1" applyProtection="1">
      <protection locked="0"/>
    </xf>
    <xf numFmtId="0" fontId="7" fillId="3" borderId="2" xfId="0" applyFont="1" applyFill="1" applyBorder="1"/>
    <xf numFmtId="0" fontId="0" fillId="9" borderId="0" xfId="12" applyNumberFormat="1" applyFont="1" applyBorder="1"/>
    <xf numFmtId="49" fontId="0" fillId="4" borderId="0" xfId="14" applyFont="1" applyProtection="1">
      <alignment horizontal="left" vertical="top" wrapText="1"/>
      <protection locked="0"/>
    </xf>
    <xf numFmtId="0" fontId="23" fillId="3" borderId="0" xfId="1" applyFont="1" applyFill="1" applyAlignment="1" applyProtection="1">
      <alignment horizontal="center"/>
      <protection locked="0"/>
    </xf>
    <xf numFmtId="0" fontId="53" fillId="0" borderId="0" xfId="1" applyFont="1" applyAlignment="1" applyProtection="1">
      <alignment horizontal="left" vertical="center" indent="3"/>
      <protection locked="0"/>
    </xf>
    <xf numFmtId="0" fontId="22" fillId="2" borderId="6" xfId="1" applyFont="1" applyFill="1" applyBorder="1" applyAlignment="1" applyProtection="1">
      <alignment horizontal="centerContinuous"/>
      <protection locked="0"/>
    </xf>
    <xf numFmtId="0" fontId="7" fillId="2" borderId="4" xfId="1" applyFont="1" applyFill="1" applyBorder="1" applyAlignment="1" applyProtection="1">
      <alignment horizontal="centerContinuous"/>
      <protection locked="0"/>
    </xf>
    <xf numFmtId="0" fontId="7" fillId="2" borderId="5" xfId="1" applyFont="1" applyFill="1" applyBorder="1" applyAlignment="1" applyProtection="1">
      <alignment horizontal="centerContinuous"/>
      <protection locked="0"/>
    </xf>
    <xf numFmtId="0" fontId="54" fillId="3" borderId="2" xfId="1" applyFont="1" applyFill="1" applyBorder="1" applyAlignment="1">
      <alignment horizontal="centerContinuous"/>
    </xf>
    <xf numFmtId="0" fontId="7" fillId="3" borderId="0" xfId="1" applyFont="1" applyFill="1" applyAlignment="1" applyProtection="1">
      <alignment horizontal="centerContinuous"/>
      <protection locked="0"/>
    </xf>
    <xf numFmtId="0" fontId="22" fillId="3" borderId="2" xfId="1" applyFont="1" applyFill="1" applyBorder="1" applyAlignment="1" applyProtection="1">
      <alignment horizontal="centerContinuous"/>
      <protection locked="0"/>
    </xf>
    <xf numFmtId="0" fontId="17" fillId="0" borderId="0" xfId="1" applyFont="1" applyAlignment="1" applyProtection="1">
      <alignment horizontal="center" vertical="center"/>
      <protection locked="0"/>
    </xf>
    <xf numFmtId="0" fontId="17" fillId="0" borderId="38" xfId="1" applyFont="1" applyBorder="1" applyAlignment="1" applyProtection="1">
      <alignment horizontal="center" vertical="center"/>
      <protection locked="0"/>
    </xf>
    <xf numFmtId="0" fontId="17" fillId="0" borderId="34" xfId="1" applyFont="1" applyBorder="1" applyAlignment="1" applyProtection="1">
      <alignment horizontal="center" vertical="center"/>
      <protection locked="0"/>
    </xf>
    <xf numFmtId="0" fontId="10" fillId="0" borderId="36" xfId="1" applyFont="1" applyBorder="1" applyAlignment="1" applyProtection="1">
      <alignment horizontal="centerContinuous"/>
      <protection locked="0"/>
    </xf>
    <xf numFmtId="0" fontId="52" fillId="3" borderId="35" xfId="1" applyFont="1" applyFill="1" applyBorder="1" applyAlignment="1" applyProtection="1">
      <alignment horizontal="left" vertical="center" indent="3"/>
      <protection locked="0"/>
    </xf>
    <xf numFmtId="0" fontId="17" fillId="0" borderId="40" xfId="1" applyFont="1" applyBorder="1" applyAlignment="1" applyProtection="1">
      <alignment horizontal="center" vertical="center"/>
      <protection locked="0"/>
    </xf>
    <xf numFmtId="0" fontId="17" fillId="0" borderId="39" xfId="1" applyFont="1" applyBorder="1" applyAlignment="1" applyProtection="1">
      <alignment horizontal="center" vertical="center"/>
      <protection locked="0"/>
    </xf>
    <xf numFmtId="0" fontId="4" fillId="2" borderId="33" xfId="1" applyFont="1" applyFill="1" applyBorder="1"/>
    <xf numFmtId="165" fontId="4" fillId="4" borderId="41" xfId="2" applyFont="1" applyFill="1" applyBorder="1" applyAlignment="1" applyProtection="1">
      <alignment horizontal="left" indent="1"/>
      <protection locked="0"/>
    </xf>
    <xf numFmtId="0" fontId="1" fillId="0" borderId="41" xfId="2" applyNumberFormat="1" applyFont="1" applyFill="1" applyBorder="1" applyAlignment="1" applyProtection="1">
      <alignment horizontal="left" indent="1"/>
    </xf>
    <xf numFmtId="165" fontId="4" fillId="0" borderId="41" xfId="2" applyFont="1" applyFill="1" applyBorder="1" applyAlignment="1">
      <alignment horizontal="left" indent="1"/>
      <protection locked="0"/>
    </xf>
    <xf numFmtId="0" fontId="23" fillId="3" borderId="2" xfId="0" applyFont="1" applyFill="1" applyBorder="1" applyAlignment="1">
      <alignment horizontal="centerContinuous"/>
    </xf>
    <xf numFmtId="49" fontId="0" fillId="0" borderId="3" xfId="0" applyNumberFormat="1" applyBorder="1"/>
    <xf numFmtId="0" fontId="43" fillId="3" borderId="0" xfId="3" applyFont="1" applyFill="1" applyAlignment="1">
      <alignment horizontal="left" vertical="top"/>
    </xf>
    <xf numFmtId="0" fontId="28" fillId="0" borderId="0" xfId="0" applyFont="1" applyAlignment="1">
      <alignment horizontal="left" vertical="top" wrapText="1"/>
    </xf>
    <xf numFmtId="0" fontId="49" fillId="0" borderId="0" xfId="3" applyFont="1" applyFill="1" applyAlignment="1">
      <alignment horizontal="left" vertical="top"/>
    </xf>
    <xf numFmtId="0" fontId="13" fillId="3" borderId="0" xfId="0" applyFont="1" applyFill="1" applyAlignment="1">
      <alignment horizontal="left" vertical="top" wrapText="1"/>
    </xf>
    <xf numFmtId="0" fontId="50" fillId="0" borderId="0" xfId="3" applyFont="1" applyAlignment="1">
      <alignment horizontal="left" vertical="top"/>
    </xf>
    <xf numFmtId="0" fontId="40" fillId="0" borderId="0" xfId="13" applyFill="1" applyBorder="1" applyAlignment="1">
      <alignment horizontal="left" vertical="top" wrapText="1"/>
    </xf>
    <xf numFmtId="0" fontId="11" fillId="3" borderId="0" xfId="0" applyFont="1" applyFill="1" applyAlignment="1">
      <alignment horizontal="left" vertical="top" wrapText="1"/>
    </xf>
    <xf numFmtId="0" fontId="15" fillId="3" borderId="0" xfId="4" applyFont="1" applyFill="1" applyAlignment="1">
      <alignment horizontal="left" vertical="top" wrapText="1"/>
    </xf>
    <xf numFmtId="0" fontId="0" fillId="5" borderId="0" xfId="6" applyFont="1" applyBorder="1"/>
    <xf numFmtId="49" fontId="0" fillId="0" borderId="2" xfId="0" applyNumberFormat="1" applyBorder="1"/>
    <xf numFmtId="0" fontId="1" fillId="4" borderId="0" xfId="5" applyAlignment="1" applyProtection="1">
      <alignment horizontal="center"/>
      <protection locked="0"/>
    </xf>
    <xf numFmtId="0" fontId="10" fillId="0" borderId="37" xfId="1" applyFont="1" applyBorder="1" applyAlignment="1" applyProtection="1">
      <alignment horizontal="centerContinuous"/>
      <protection locked="0"/>
    </xf>
    <xf numFmtId="0" fontId="40" fillId="4" borderId="0" xfId="13" applyFill="1" applyProtection="1"/>
    <xf numFmtId="0" fontId="51" fillId="0" borderId="2" xfId="1" applyFont="1" applyBorder="1" applyAlignment="1">
      <alignment vertical="center"/>
    </xf>
    <xf numFmtId="0" fontId="51" fillId="0" borderId="0" xfId="1" applyFont="1" applyAlignment="1">
      <alignment vertical="center"/>
    </xf>
    <xf numFmtId="0" fontId="51" fillId="0" borderId="3" xfId="1" applyFont="1" applyBorder="1" applyAlignment="1">
      <alignment vertical="center"/>
    </xf>
    <xf numFmtId="0" fontId="30" fillId="2" borderId="2" xfId="1" applyFont="1" applyFill="1" applyBorder="1" applyAlignment="1">
      <alignment vertical="center" wrapText="1"/>
    </xf>
    <xf numFmtId="0" fontId="30" fillId="2" borderId="0" xfId="1" applyFont="1" applyFill="1" applyAlignment="1">
      <alignment vertical="center"/>
    </xf>
    <xf numFmtId="0" fontId="30" fillId="2" borderId="3" xfId="1" applyFont="1" applyFill="1" applyBorder="1" applyAlignment="1">
      <alignment vertical="center"/>
    </xf>
    <xf numFmtId="0" fontId="55" fillId="2" borderId="0" xfId="1" applyFont="1" applyFill="1" applyAlignment="1">
      <alignment horizontal="left" vertical="center"/>
    </xf>
    <xf numFmtId="0" fontId="51" fillId="0" borderId="0" xfId="1" applyFont="1" applyAlignment="1">
      <alignment horizontal="left" vertical="center"/>
    </xf>
    <xf numFmtId="0" fontId="26" fillId="3" borderId="0" xfId="1" applyFont="1" applyFill="1" applyAlignment="1" applyProtection="1">
      <alignment horizontal="right"/>
      <protection locked="0"/>
    </xf>
    <xf numFmtId="0" fontId="52" fillId="3" borderId="35" xfId="1" applyFont="1" applyFill="1" applyBorder="1" applyAlignment="1" applyProtection="1">
      <alignment horizontal="right" vertical="center"/>
      <protection locked="0"/>
    </xf>
    <xf numFmtId="0" fontId="56" fillId="0" borderId="0" xfId="9" applyFont="1" applyFill="1" applyProtection="1">
      <protection locked="0"/>
    </xf>
    <xf numFmtId="0" fontId="28" fillId="0" borderId="11" xfId="0" applyFont="1" applyBorder="1" applyProtection="1">
      <protection locked="0"/>
    </xf>
    <xf numFmtId="0" fontId="28" fillId="0" borderId="11" xfId="0" applyFont="1" applyBorder="1" applyAlignment="1" applyProtection="1">
      <alignment horizontal="center"/>
      <protection locked="0"/>
    </xf>
    <xf numFmtId="0" fontId="27" fillId="0" borderId="11" xfId="0" applyFont="1" applyBorder="1" applyProtection="1">
      <protection locked="0"/>
    </xf>
    <xf numFmtId="0" fontId="36" fillId="0" borderId="19" xfId="0" applyFont="1" applyBorder="1" applyAlignment="1" applyProtection="1">
      <alignment vertical="center"/>
      <protection locked="0"/>
    </xf>
    <xf numFmtId="0" fontId="0" fillId="0" borderId="0" xfId="0" applyProtection="1">
      <protection locked="0"/>
    </xf>
    <xf numFmtId="0" fontId="36" fillId="0" borderId="0" xfId="0" applyFont="1" applyAlignment="1" applyProtection="1">
      <alignment horizontal="left" vertical="center"/>
      <protection locked="0"/>
    </xf>
    <xf numFmtId="0" fontId="39" fillId="0" borderId="0" xfId="0" applyFont="1" applyAlignment="1" applyProtection="1">
      <alignment horizontal="left" vertical="center" indent="1"/>
      <protection locked="0"/>
    </xf>
    <xf numFmtId="0" fontId="0" fillId="0" borderId="0" xfId="0" applyAlignment="1" applyProtection="1">
      <alignment vertical="center"/>
      <protection locked="0"/>
    </xf>
    <xf numFmtId="49" fontId="1" fillId="4" borderId="0" xfId="14" applyProtection="1">
      <alignment horizontal="left" vertical="top" wrapText="1"/>
      <protection locked="0"/>
    </xf>
    <xf numFmtId="0" fontId="0" fillId="0" borderId="0" xfId="0" applyAlignment="1" applyProtection="1">
      <alignment horizontal="center" vertical="center"/>
      <protection locked="0"/>
    </xf>
    <xf numFmtId="0" fontId="57" fillId="0" borderId="0" xfId="0" applyFont="1" applyAlignment="1" applyProtection="1">
      <alignment horizontal="center" vertical="center"/>
      <protection locked="0"/>
    </xf>
    <xf numFmtId="0" fontId="0" fillId="0" borderId="0" xfId="0" applyAlignment="1" applyProtection="1">
      <alignment horizontal="left" vertical="center" wrapText="1" indent="1"/>
      <protection locked="0"/>
    </xf>
    <xf numFmtId="0" fontId="3" fillId="0" borderId="0" xfId="0" applyFont="1" applyAlignment="1" applyProtection="1">
      <alignment horizontal="center" vertical="center"/>
      <protection locked="0"/>
    </xf>
    <xf numFmtId="0" fontId="28" fillId="0" borderId="11" xfId="5" applyFont="1" applyFill="1" applyBorder="1" applyProtection="1">
      <protection locked="0"/>
    </xf>
    <xf numFmtId="0" fontId="27" fillId="0" borderId="11" xfId="5" applyFont="1" applyFill="1" applyBorder="1" applyProtection="1">
      <protection locked="0"/>
    </xf>
    <xf numFmtId="167" fontId="1" fillId="4" borderId="0" xfId="5" applyNumberFormat="1" applyProtection="1">
      <protection locked="0"/>
    </xf>
    <xf numFmtId="0" fontId="28" fillId="0" borderId="13" xfId="5" applyFont="1" applyFill="1" applyBorder="1" applyProtection="1">
      <protection locked="0"/>
    </xf>
    <xf numFmtId="0" fontId="28" fillId="0" borderId="13" xfId="0" applyFont="1" applyBorder="1" applyProtection="1">
      <protection locked="0"/>
    </xf>
    <xf numFmtId="0" fontId="1" fillId="0" borderId="0" xfId="0" applyFont="1" applyProtection="1">
      <protection locked="0"/>
    </xf>
    <xf numFmtId="0" fontId="0" fillId="0" borderId="0" xfId="0" applyAlignment="1" applyProtection="1">
      <alignment horizontal="left" vertical="center"/>
      <protection locked="0"/>
    </xf>
    <xf numFmtId="0" fontId="16" fillId="0" borderId="11" xfId="0" applyFont="1" applyBorder="1" applyProtection="1">
      <protection locked="0"/>
    </xf>
    <xf numFmtId="0" fontId="0" fillId="4" borderId="0" xfId="5" applyFont="1" applyProtection="1">
      <protection locked="0"/>
    </xf>
    <xf numFmtId="0" fontId="16" fillId="0" borderId="13" xfId="0" applyFont="1" applyBorder="1" applyProtection="1">
      <protection locked="0"/>
    </xf>
    <xf numFmtId="0" fontId="28" fillId="0" borderId="13" xfId="0" applyFont="1" applyBorder="1" applyAlignment="1" applyProtection="1">
      <alignment horizontal="center"/>
      <protection locked="0"/>
    </xf>
    <xf numFmtId="0" fontId="1" fillId="0" borderId="0" xfId="0" quotePrefix="1" applyFont="1" applyProtection="1">
      <protection locked="0"/>
    </xf>
    <xf numFmtId="0" fontId="16" fillId="0" borderId="11" xfId="0" applyFont="1" applyBorder="1" applyAlignment="1" applyProtection="1">
      <alignment horizontal="right" vertical="center"/>
      <protection locked="0"/>
    </xf>
    <xf numFmtId="167" fontId="16" fillId="4" borderId="11" xfId="5" applyNumberFormat="1" applyFont="1" applyBorder="1" applyProtection="1">
      <protection locked="0"/>
    </xf>
    <xf numFmtId="167" fontId="16" fillId="4" borderId="13" xfId="5" applyNumberFormat="1" applyFont="1" applyBorder="1" applyProtection="1">
      <protection locked="0"/>
    </xf>
    <xf numFmtId="0" fontId="28" fillId="0" borderId="11" xfId="5" applyFont="1" applyFill="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16" fillId="0" borderId="10" xfId="0" applyFont="1" applyBorder="1" applyAlignment="1" applyProtection="1">
      <alignment horizontal="left" vertical="center"/>
      <protection locked="0"/>
    </xf>
    <xf numFmtId="0" fontId="16" fillId="4" borderId="11" xfId="5" applyFont="1" applyBorder="1" applyProtection="1">
      <protection locked="0"/>
    </xf>
    <xf numFmtId="0" fontId="47" fillId="0" borderId="15" xfId="0" applyFont="1" applyBorder="1" applyAlignment="1" applyProtection="1">
      <alignment horizontal="left" vertical="center"/>
      <protection locked="0"/>
    </xf>
    <xf numFmtId="0" fontId="48" fillId="0" borderId="0" xfId="0" applyFont="1" applyProtection="1">
      <protection locked="0"/>
    </xf>
    <xf numFmtId="167" fontId="0" fillId="4" borderId="0" xfId="5" applyNumberFormat="1" applyFont="1" applyProtection="1">
      <protection locked="0"/>
    </xf>
    <xf numFmtId="168" fontId="0" fillId="4" borderId="0" xfId="5" applyNumberFormat="1" applyFont="1" applyProtection="1">
      <protection locked="0"/>
    </xf>
    <xf numFmtId="167" fontId="28" fillId="4" borderId="11" xfId="5" applyNumberFormat="1" applyFont="1" applyBorder="1" applyProtection="1">
      <protection locked="0"/>
    </xf>
    <xf numFmtId="167" fontId="0" fillId="9" borderId="11" xfId="12" applyNumberFormat="1" applyFont="1" applyBorder="1" applyProtection="1">
      <protection locked="0"/>
    </xf>
    <xf numFmtId="167" fontId="28" fillId="4" borderId="13" xfId="5" applyNumberFormat="1" applyFont="1" applyBorder="1" applyProtection="1">
      <protection locked="0"/>
    </xf>
    <xf numFmtId="0" fontId="28" fillId="0" borderId="11" xfId="0" applyFont="1" applyBorder="1" applyAlignment="1" applyProtection="1">
      <alignment vertical="center"/>
      <protection locked="0"/>
    </xf>
    <xf numFmtId="0" fontId="28" fillId="0" borderId="13" xfId="0" applyFont="1" applyBorder="1" applyAlignment="1" applyProtection="1">
      <alignment vertical="center"/>
      <protection locked="0"/>
    </xf>
    <xf numFmtId="0" fontId="25" fillId="0" borderId="0" xfId="0" applyFont="1" applyProtection="1">
      <protection locked="0"/>
    </xf>
    <xf numFmtId="167" fontId="4" fillId="4" borderId="0" xfId="5" applyNumberFormat="1" applyFont="1" applyProtection="1">
      <protection locked="0"/>
    </xf>
    <xf numFmtId="167" fontId="0" fillId="5" borderId="14" xfId="6" applyNumberFormat="1" applyFont="1" applyBorder="1" applyProtection="1">
      <protection locked="0"/>
    </xf>
    <xf numFmtId="0" fontId="16" fillId="0" borderId="11" xfId="5" applyFont="1" applyFill="1" applyBorder="1" applyAlignment="1" applyProtection="1">
      <alignment horizontal="center"/>
      <protection locked="0"/>
    </xf>
    <xf numFmtId="0" fontId="37" fillId="0" borderId="11" xfId="5" applyFont="1" applyFill="1" applyBorder="1" applyProtection="1">
      <protection locked="0"/>
    </xf>
    <xf numFmtId="167" fontId="0" fillId="9" borderId="13" xfId="12" applyNumberFormat="1" applyFont="1" applyBorder="1" applyProtection="1">
      <protection locked="0"/>
    </xf>
    <xf numFmtId="0" fontId="16" fillId="0" borderId="11" xfId="5" applyFont="1" applyFill="1" applyBorder="1" applyProtection="1">
      <protection locked="0"/>
    </xf>
    <xf numFmtId="49" fontId="0" fillId="4" borderId="0" xfId="5" applyNumberFormat="1" applyFont="1" applyProtection="1">
      <protection locked="0"/>
    </xf>
    <xf numFmtId="0" fontId="47" fillId="3" borderId="15" xfId="0" applyFont="1" applyFill="1" applyBorder="1" applyProtection="1">
      <protection locked="0"/>
    </xf>
    <xf numFmtId="49" fontId="28" fillId="0" borderId="0" xfId="0" applyNumberFormat="1" applyFont="1" applyAlignment="1" applyProtection="1">
      <alignment horizontal="center"/>
      <protection locked="0"/>
    </xf>
    <xf numFmtId="167" fontId="16" fillId="0" borderId="13" xfId="5" applyNumberFormat="1" applyFont="1" applyFill="1" applyBorder="1" applyProtection="1">
      <protection locked="0"/>
    </xf>
    <xf numFmtId="0" fontId="1" fillId="0" borderId="0" xfId="5" applyFill="1" applyAlignment="1" applyProtection="1">
      <alignment horizontal="left" vertical="top" wrapText="1"/>
      <protection locked="0"/>
    </xf>
    <xf numFmtId="0" fontId="16" fillId="4" borderId="11" xfId="5" applyFont="1" applyBorder="1" applyAlignment="1" applyProtection="1">
      <alignment horizontal="left" vertical="top" wrapText="1"/>
      <protection locked="0"/>
    </xf>
    <xf numFmtId="0" fontId="16" fillId="4" borderId="13" xfId="5" applyFont="1" applyBorder="1" applyAlignment="1" applyProtection="1">
      <alignment horizontal="left" vertical="top" wrapText="1"/>
      <protection locked="0"/>
    </xf>
    <xf numFmtId="167" fontId="0" fillId="4" borderId="0" xfId="5" applyNumberFormat="1" applyFont="1" applyAlignment="1" applyProtection="1">
      <alignment horizontal="left" vertical="center"/>
      <protection locked="0"/>
    </xf>
    <xf numFmtId="0" fontId="28" fillId="0" borderId="0" xfId="0" applyFont="1" applyAlignment="1">
      <alignment horizontal="left" vertical="top" wrapText="1" indent="1"/>
    </xf>
    <xf numFmtId="0" fontId="4" fillId="0" borderId="24" xfId="4" applyFont="1" applyBorder="1" applyAlignment="1" applyProtection="1">
      <alignment horizontal="left" vertical="top" wrapText="1"/>
      <protection locked="0"/>
    </xf>
    <xf numFmtId="0" fontId="4" fillId="0" borderId="25" xfId="4" applyFont="1" applyBorder="1" applyAlignment="1" applyProtection="1">
      <alignment horizontal="left" vertical="top" wrapText="1"/>
      <protection locked="0"/>
    </xf>
    <xf numFmtId="0" fontId="1" fillId="0" borderId="24" xfId="4" applyFont="1" applyBorder="1" applyAlignment="1" applyProtection="1">
      <alignment horizontal="left" vertical="top" wrapText="1"/>
      <protection locked="0"/>
    </xf>
    <xf numFmtId="0" fontId="16" fillId="0" borderId="0" xfId="0" applyFont="1" applyAlignment="1" applyProtection="1">
      <alignment horizontal="left" vertical="top"/>
      <protection locked="0"/>
    </xf>
    <xf numFmtId="49" fontId="28" fillId="0" borderId="11" xfId="0" applyNumberFormat="1" applyFont="1" applyBorder="1" applyAlignment="1" applyProtection="1">
      <alignment horizontal="center"/>
      <protection locked="0"/>
    </xf>
    <xf numFmtId="0" fontId="28" fillId="0" borderId="13" xfId="0" applyFont="1" applyBorder="1" applyAlignment="1" applyProtection="1">
      <alignment horizontal="center" vertical="center"/>
      <protection locked="0"/>
    </xf>
    <xf numFmtId="49" fontId="28" fillId="0" borderId="13" xfId="0" applyNumberFormat="1" applyFont="1" applyBorder="1" applyAlignment="1" applyProtection="1">
      <alignment horizontal="center"/>
      <protection locked="0"/>
    </xf>
    <xf numFmtId="0" fontId="45" fillId="0" borderId="0" xfId="4" applyFont="1" applyProtection="1">
      <protection locked="0"/>
    </xf>
    <xf numFmtId="0" fontId="14" fillId="0" borderId="0" xfId="4" applyProtection="1">
      <protection locked="0"/>
    </xf>
    <xf numFmtId="0" fontId="45" fillId="0" borderId="0" xfId="4" applyFont="1" applyAlignment="1" applyProtection="1">
      <alignment wrapText="1"/>
      <protection locked="0"/>
    </xf>
    <xf numFmtId="0" fontId="42" fillId="0" borderId="0" xfId="4" applyFont="1" applyProtection="1">
      <protection locked="0"/>
    </xf>
    <xf numFmtId="0" fontId="4" fillId="0" borderId="0" xfId="4" applyFont="1" applyAlignment="1" applyProtection="1">
      <alignment horizontal="left" vertical="top" wrapText="1"/>
      <protection locked="0"/>
    </xf>
    <xf numFmtId="166" fontId="4" fillId="0" borderId="0" xfId="6" applyNumberFormat="1" applyFont="1" applyFill="1" applyBorder="1" applyAlignment="1" applyProtection="1">
      <alignment horizontal="left" vertical="top" wrapText="1"/>
      <protection locked="0"/>
    </xf>
    <xf numFmtId="0" fontId="36" fillId="0" borderId="0" xfId="4" applyFont="1" applyProtection="1">
      <protection locked="0"/>
    </xf>
    <xf numFmtId="0" fontId="44" fillId="0" borderId="18" xfId="4" applyFont="1" applyBorder="1" applyAlignment="1">
      <alignment horizontal="center" vertical="center"/>
    </xf>
    <xf numFmtId="0" fontId="44" fillId="0" borderId="11" xfId="4" applyFont="1" applyBorder="1" applyAlignment="1">
      <alignment horizontal="center" vertical="center"/>
    </xf>
    <xf numFmtId="0" fontId="44" fillId="0" borderId="13" xfId="4" applyFont="1" applyBorder="1" applyAlignment="1">
      <alignment horizontal="center" vertical="center"/>
    </xf>
    <xf numFmtId="49" fontId="44" fillId="0" borderId="13" xfId="4" applyNumberFormat="1" applyFont="1" applyBorder="1" applyAlignment="1">
      <alignment horizontal="center" vertical="center" wrapText="1"/>
    </xf>
    <xf numFmtId="0" fontId="44" fillId="0" borderId="17" xfId="4" applyFont="1" applyBorder="1" applyAlignment="1">
      <alignment horizontal="center" vertical="center"/>
    </xf>
    <xf numFmtId="167" fontId="1" fillId="9" borderId="14" xfId="12" applyNumberFormat="1" applyBorder="1" applyProtection="1">
      <protection locked="0"/>
    </xf>
    <xf numFmtId="49" fontId="1" fillId="4" borderId="0" xfId="14">
      <alignment horizontal="left" vertical="top" wrapText="1"/>
    </xf>
    <xf numFmtId="0" fontId="28" fillId="0" borderId="11" xfId="0" applyFont="1" applyBorder="1"/>
    <xf numFmtId="0" fontId="16" fillId="0" borderId="11" xfId="0" applyFont="1" applyBorder="1"/>
    <xf numFmtId="0" fontId="16" fillId="0" borderId="11" xfId="0" applyFont="1" applyBorder="1" applyAlignment="1">
      <alignment horizontal="center"/>
    </xf>
    <xf numFmtId="0" fontId="37" fillId="0" borderId="11" xfId="0" applyFont="1" applyBorder="1"/>
    <xf numFmtId="0" fontId="28" fillId="0" borderId="11" xfId="0" applyFont="1" applyBorder="1" applyAlignment="1">
      <alignment horizontal="center"/>
    </xf>
    <xf numFmtId="0" fontId="27" fillId="0" borderId="11" xfId="0" applyFont="1" applyBorder="1"/>
    <xf numFmtId="0" fontId="28" fillId="0" borderId="11" xfId="0" applyFont="1" applyBorder="1" applyAlignment="1">
      <alignment horizontal="left"/>
    </xf>
    <xf numFmtId="164" fontId="2" fillId="10" borderId="11" xfId="0" applyNumberFormat="1" applyFont="1" applyFill="1" applyBorder="1" applyAlignment="1">
      <alignment horizontal="center" vertical="center" wrapText="1"/>
    </xf>
    <xf numFmtId="164" fontId="2" fillId="10" borderId="14" xfId="0" applyNumberFormat="1" applyFont="1" applyFill="1" applyBorder="1" applyAlignment="1">
      <alignment horizontal="center" vertical="center" wrapText="1"/>
    </xf>
    <xf numFmtId="0" fontId="16" fillId="0" borderId="11" xfId="0" applyFont="1" applyBorder="1" applyAlignment="1">
      <alignment horizontal="right" vertical="center"/>
    </xf>
    <xf numFmtId="0" fontId="28" fillId="0" borderId="11" xfId="0" applyFont="1" applyBorder="1" applyAlignment="1">
      <alignment horizontal="center" vertical="center"/>
    </xf>
    <xf numFmtId="0" fontId="2" fillId="12" borderId="22" xfId="0" applyFont="1" applyFill="1" applyBorder="1" applyAlignment="1">
      <alignment horizontal="center" vertical="center"/>
    </xf>
    <xf numFmtId="0" fontId="44" fillId="2" borderId="5" xfId="0" applyFont="1" applyFill="1" applyBorder="1" applyAlignment="1">
      <alignment horizontal="center" vertical="center" wrapText="1"/>
    </xf>
    <xf numFmtId="0" fontId="44" fillId="2" borderId="28" xfId="0" applyFont="1" applyFill="1" applyBorder="1" applyAlignment="1">
      <alignment horizontal="center" vertical="center" wrapText="1"/>
    </xf>
    <xf numFmtId="0" fontId="44" fillId="2" borderId="6" xfId="0" applyFont="1" applyFill="1" applyBorder="1" applyAlignment="1">
      <alignment horizontal="center" vertical="center" wrapText="1"/>
    </xf>
    <xf numFmtId="0" fontId="0" fillId="11" borderId="26" xfId="0" applyFill="1" applyBorder="1" applyAlignment="1">
      <alignment horizontal="center" vertical="center"/>
    </xf>
    <xf numFmtId="0" fontId="0" fillId="11" borderId="20" xfId="0" applyFill="1" applyBorder="1" applyAlignment="1">
      <alignment horizontal="left" vertical="center" wrapText="1" indent="1"/>
    </xf>
    <xf numFmtId="0" fontId="0" fillId="11" borderId="20" xfId="0" applyFill="1" applyBorder="1" applyAlignment="1">
      <alignment horizontal="center" vertical="center" wrapText="1"/>
    </xf>
    <xf numFmtId="0" fontId="0" fillId="11" borderId="21" xfId="0" applyFill="1" applyBorder="1" applyAlignment="1">
      <alignment horizontal="left" vertical="center" wrapText="1" indent="1"/>
    </xf>
    <xf numFmtId="0" fontId="0" fillId="11" borderId="21" xfId="0" applyFill="1" applyBorder="1" applyAlignment="1">
      <alignment horizontal="center" vertical="center" wrapText="1"/>
    </xf>
    <xf numFmtId="0" fontId="0" fillId="11" borderId="27" xfId="0" applyFill="1" applyBorder="1" applyAlignment="1">
      <alignment horizontal="center" vertical="center"/>
    </xf>
    <xf numFmtId="0" fontId="0" fillId="11" borderId="22" xfId="0" applyFill="1" applyBorder="1" applyAlignment="1">
      <alignment horizontal="left" vertical="center" wrapText="1" indent="1"/>
    </xf>
    <xf numFmtId="0" fontId="0" fillId="11" borderId="22" xfId="0" applyFill="1" applyBorder="1" applyAlignment="1">
      <alignment horizontal="center" vertical="center" wrapText="1"/>
    </xf>
    <xf numFmtId="0" fontId="0" fillId="11" borderId="30" xfId="0" applyFill="1" applyBorder="1" applyAlignment="1">
      <alignment horizontal="center" vertical="center"/>
    </xf>
    <xf numFmtId="0" fontId="0" fillId="11" borderId="31" xfId="0" applyFill="1" applyBorder="1" applyAlignment="1">
      <alignment horizontal="left" vertical="center" wrapText="1" indent="1"/>
    </xf>
    <xf numFmtId="0" fontId="0" fillId="11" borderId="32" xfId="0" applyFill="1" applyBorder="1" applyAlignment="1">
      <alignment horizontal="left" vertical="center" wrapText="1" indent="1"/>
    </xf>
    <xf numFmtId="0" fontId="0" fillId="11" borderId="23" xfId="0" applyFill="1" applyBorder="1" applyAlignment="1">
      <alignment horizontal="left" vertical="center" wrapText="1" indent="1"/>
    </xf>
    <xf numFmtId="0" fontId="0" fillId="11" borderId="5" xfId="0" applyFill="1" applyBorder="1" applyAlignment="1">
      <alignment horizontal="center" vertical="center"/>
    </xf>
    <xf numFmtId="0" fontId="0" fillId="11" borderId="4" xfId="0" applyFill="1" applyBorder="1" applyAlignment="1">
      <alignment horizontal="left" vertical="center" wrapText="1" indent="1"/>
    </xf>
    <xf numFmtId="0" fontId="0" fillId="11" borderId="29" xfId="0" quotePrefix="1" applyFill="1" applyBorder="1" applyAlignment="1">
      <alignment horizontal="center" vertical="center"/>
    </xf>
    <xf numFmtId="0" fontId="44" fillId="0" borderId="8" xfId="10" applyFont="1" applyFill="1">
      <alignment horizontal="center" vertical="center" wrapText="1"/>
    </xf>
    <xf numFmtId="0" fontId="27" fillId="0" borderId="11" xfId="0" applyFont="1" applyBorder="1" applyAlignment="1">
      <alignment horizontal="left"/>
    </xf>
    <xf numFmtId="167" fontId="1" fillId="5" borderId="11" xfId="6" applyNumberFormat="1" applyBorder="1"/>
    <xf numFmtId="0" fontId="28" fillId="0" borderId="13" xfId="0" applyFont="1" applyBorder="1"/>
    <xf numFmtId="0" fontId="28" fillId="0" borderId="13" xfId="0" applyFont="1" applyBorder="1" applyAlignment="1">
      <alignment horizontal="left"/>
    </xf>
    <xf numFmtId="0" fontId="3" fillId="0" borderId="0" xfId="0" applyFont="1" applyAlignment="1">
      <alignment horizontal="center" vertical="center"/>
    </xf>
    <xf numFmtId="0" fontId="44" fillId="0" borderId="9" xfId="10" applyFont="1" applyFill="1" applyBorder="1">
      <alignment horizontal="center" vertical="center" wrapText="1"/>
    </xf>
    <xf numFmtId="164" fontId="2" fillId="0" borderId="17" xfId="0" quotePrefix="1" applyNumberFormat="1" applyFont="1" applyBorder="1" applyAlignment="1">
      <alignment horizontal="center" vertical="center" wrapText="1"/>
    </xf>
    <xf numFmtId="0" fontId="2" fillId="0" borderId="17" xfId="0" applyFont="1" applyBorder="1" applyAlignment="1">
      <alignment horizontal="center" vertical="center"/>
    </xf>
    <xf numFmtId="164" fontId="2" fillId="0" borderId="0" xfId="0" applyNumberFormat="1" applyFont="1" applyAlignment="1">
      <alignment horizontal="center" vertical="center" wrapText="1"/>
    </xf>
    <xf numFmtId="0" fontId="0" fillId="0" borderId="0" xfId="0" applyAlignment="1">
      <alignment horizontal="left" vertical="center"/>
    </xf>
    <xf numFmtId="164" fontId="2" fillId="10" borderId="17" xfId="0" quotePrefix="1" applyNumberFormat="1" applyFont="1" applyFill="1" applyBorder="1" applyAlignment="1">
      <alignment horizontal="center" vertical="center" wrapText="1"/>
    </xf>
    <xf numFmtId="0" fontId="16" fillId="0" borderId="13" xfId="0" applyFont="1" applyBorder="1"/>
    <xf numFmtId="0" fontId="28" fillId="0" borderId="13" xfId="0" applyFont="1" applyBorder="1" applyAlignment="1">
      <alignment horizontal="center"/>
    </xf>
    <xf numFmtId="0" fontId="35" fillId="10" borderId="17" xfId="0" applyFont="1" applyFill="1" applyBorder="1" applyAlignment="1">
      <alignment horizontal="center" vertical="center"/>
    </xf>
    <xf numFmtId="0" fontId="44" fillId="10" borderId="8" xfId="10" applyFont="1" applyFill="1">
      <alignment horizontal="center" vertical="center" wrapText="1"/>
    </xf>
    <xf numFmtId="0" fontId="16" fillId="0" borderId="11" xfId="0" applyFont="1" applyBorder="1" applyAlignment="1">
      <alignment horizontal="left" vertical="center"/>
    </xf>
    <xf numFmtId="167" fontId="28" fillId="5" borderId="11" xfId="6" applyNumberFormat="1" applyFont="1" applyBorder="1"/>
    <xf numFmtId="0" fontId="16" fillId="0" borderId="13" xfId="0" applyFont="1" applyBorder="1" applyAlignment="1">
      <alignment horizontal="left" vertical="center"/>
    </xf>
    <xf numFmtId="0" fontId="16" fillId="0" borderId="13" xfId="0" applyFont="1" applyBorder="1" applyAlignment="1">
      <alignment horizontal="right" vertical="center"/>
    </xf>
    <xf numFmtId="167" fontId="28" fillId="5" borderId="13" xfId="6" applyNumberFormat="1" applyFont="1" applyBorder="1"/>
    <xf numFmtId="0" fontId="2" fillId="10" borderId="18" xfId="0" applyFont="1" applyFill="1" applyBorder="1" applyAlignment="1">
      <alignment horizontal="center" vertical="center"/>
    </xf>
    <xf numFmtId="0" fontId="2" fillId="10" borderId="17" xfId="0" applyFont="1" applyFill="1" applyBorder="1" applyAlignment="1">
      <alignment horizontal="center" vertical="center"/>
    </xf>
    <xf numFmtId="164" fontId="2" fillId="10" borderId="0" xfId="0" applyNumberFormat="1" applyFont="1" applyFill="1" applyAlignment="1">
      <alignment horizontal="center" vertical="center" wrapText="1"/>
    </xf>
    <xf numFmtId="168" fontId="0" fillId="5" borderId="11" xfId="6" applyNumberFormat="1" applyFont="1" applyBorder="1"/>
    <xf numFmtId="167" fontId="0" fillId="5" borderId="11" xfId="6" applyNumberFormat="1" applyFont="1" applyBorder="1"/>
    <xf numFmtId="0" fontId="28" fillId="0" borderId="0" xfId="0" applyFont="1" applyAlignment="1">
      <alignment horizontal="center"/>
    </xf>
    <xf numFmtId="0" fontId="28" fillId="0" borderId="0" xfId="0" applyFont="1"/>
    <xf numFmtId="0" fontId="27" fillId="0" borderId="0" xfId="0" applyFont="1"/>
    <xf numFmtId="167" fontId="0" fillId="5" borderId="0" xfId="6" applyNumberFormat="1" applyFont="1"/>
    <xf numFmtId="167" fontId="0" fillId="5" borderId="0" xfId="6" applyNumberFormat="1" applyFont="1" applyBorder="1"/>
    <xf numFmtId="0" fontId="28" fillId="0" borderId="0" xfId="0" applyFont="1" applyAlignment="1">
      <alignment horizontal="left"/>
    </xf>
    <xf numFmtId="167" fontId="16" fillId="6" borderId="17" xfId="7" applyNumberFormat="1" applyBorder="1"/>
    <xf numFmtId="167" fontId="16" fillId="6" borderId="11" xfId="7" applyNumberFormat="1" applyBorder="1"/>
    <xf numFmtId="0" fontId="28" fillId="0" borderId="0" xfId="0" applyFont="1" applyAlignment="1">
      <alignment horizontal="left" vertical="center"/>
    </xf>
    <xf numFmtId="0" fontId="28" fillId="0" borderId="0" xfId="0" applyFont="1" applyAlignment="1">
      <alignment horizontal="center" vertical="center"/>
    </xf>
    <xf numFmtId="0" fontId="44" fillId="0" borderId="16" xfId="10" applyFont="1" applyFill="1" applyBorder="1">
      <alignment horizontal="center" vertical="center" wrapText="1"/>
    </xf>
    <xf numFmtId="167" fontId="28" fillId="0" borderId="13" xfId="5" applyNumberFormat="1" applyFont="1" applyFill="1" applyBorder="1" applyProtection="1">
      <protection locked="0"/>
    </xf>
    <xf numFmtId="0" fontId="58" fillId="0" borderId="13" xfId="0" applyFont="1" applyBorder="1" applyProtection="1">
      <protection locked="0"/>
    </xf>
    <xf numFmtId="167" fontId="0" fillId="0" borderId="0" xfId="5" applyNumberFormat="1" applyFont="1" applyFill="1" applyProtection="1">
      <protection locked="0"/>
    </xf>
    <xf numFmtId="49" fontId="1" fillId="4" borderId="0" xfId="5" applyNumberFormat="1" applyAlignment="1" applyProtection="1">
      <alignment wrapText="1"/>
      <protection locked="0"/>
    </xf>
    <xf numFmtId="0" fontId="7" fillId="2" borderId="1" xfId="0" applyFont="1" applyFill="1" applyBorder="1" applyAlignment="1">
      <alignment horizontal="left" vertical="top" wrapText="1"/>
    </xf>
    <xf numFmtId="0" fontId="7" fillId="2" borderId="33" xfId="0" applyFont="1" applyFill="1" applyBorder="1" applyAlignment="1">
      <alignment vertical="top"/>
    </xf>
    <xf numFmtId="0" fontId="7" fillId="2" borderId="7" xfId="0" applyFont="1" applyFill="1" applyBorder="1"/>
    <xf numFmtId="0" fontId="8" fillId="2" borderId="2" xfId="0" applyFont="1" applyFill="1" applyBorder="1"/>
    <xf numFmtId="0" fontId="7" fillId="2" borderId="3" xfId="0" applyFont="1" applyFill="1" applyBorder="1"/>
    <xf numFmtId="0" fontId="7" fillId="2" borderId="2" xfId="0" applyFont="1" applyFill="1" applyBorder="1"/>
    <xf numFmtId="0" fontId="0" fillId="2" borderId="0" xfId="0" applyFill="1" applyAlignment="1">
      <alignment horizontal="left" vertical="top"/>
    </xf>
    <xf numFmtId="0" fontId="60" fillId="2" borderId="0" xfId="0" applyFont="1" applyFill="1" applyAlignment="1">
      <alignment horizontal="left" vertical="top" wrapText="1"/>
    </xf>
    <xf numFmtId="0" fontId="59" fillId="2" borderId="0" xfId="3" applyFont="1" applyFill="1" applyAlignment="1">
      <alignment horizontal="left" vertical="center"/>
    </xf>
    <xf numFmtId="0" fontId="43" fillId="3" borderId="0" xfId="3" applyFont="1" applyFill="1" applyAlignment="1">
      <alignment horizontal="left"/>
    </xf>
    <xf numFmtId="0" fontId="28" fillId="0" borderId="18" xfId="0" applyFont="1" applyBorder="1" applyProtection="1">
      <protection locked="0"/>
    </xf>
    <xf numFmtId="0" fontId="41" fillId="0" borderId="0" xfId="8" applyFont="1" applyProtection="1">
      <alignment horizontal="left" vertical="center"/>
      <protection locked="0"/>
    </xf>
    <xf numFmtId="0" fontId="16" fillId="0" borderId="24" xfId="4" applyFont="1" applyBorder="1" applyAlignment="1" applyProtection="1">
      <alignment horizontal="left" vertical="top" wrapText="1"/>
      <protection locked="0"/>
    </xf>
    <xf numFmtId="49" fontId="1" fillId="0" borderId="0" xfId="14" applyFill="1" applyProtection="1">
      <alignment horizontal="left" vertical="top" wrapText="1"/>
      <protection locked="0"/>
    </xf>
    <xf numFmtId="0" fontId="16" fillId="0" borderId="13" xfId="5" applyFont="1" applyFill="1" applyBorder="1" applyAlignment="1" applyProtection="1">
      <alignment horizontal="left" vertical="top" wrapText="1"/>
      <protection locked="0"/>
    </xf>
    <xf numFmtId="0" fontId="0" fillId="0" borderId="0" xfId="4" applyFont="1" applyAlignment="1" applyProtection="1">
      <alignment horizontal="left" vertical="top"/>
      <protection locked="0"/>
    </xf>
    <xf numFmtId="49" fontId="1" fillId="0" borderId="0" xfId="14" applyFill="1">
      <alignment horizontal="left" vertical="top" wrapText="1"/>
    </xf>
    <xf numFmtId="0" fontId="44" fillId="0" borderId="13" xfId="4" applyFont="1" applyBorder="1" applyAlignment="1">
      <alignment horizontal="center" vertical="center" wrapText="1"/>
    </xf>
  </cellXfs>
  <cellStyles count="15">
    <cellStyle name="Blank 2" xfId="7" xr:uid="{8AA9D553-A5C0-4D24-8481-D0272F8E23DB}"/>
    <cellStyle name="Data_Entry" xfId="5" xr:uid="{9A0746AD-F9D8-4A9D-A8AE-C0D859EF4822}"/>
    <cellStyle name="Data_Entry_text" xfId="14" xr:uid="{DC9E72E4-F9BD-4F46-B488-CAD4277E9583}"/>
    <cellStyle name="Formula" xfId="6" xr:uid="{30B19150-968B-404C-AE3E-C25B071A1196}"/>
    <cellStyle name="Formulas_editable" xfId="12" xr:uid="{6A2596C6-C04F-42BB-B83D-4C389E2F9BB5}"/>
    <cellStyle name="Header 1" xfId="9" xr:uid="{FD9798F9-F174-42EB-94CE-91F9E5516EB0}"/>
    <cellStyle name="Heading (guidelines)" xfId="3" xr:uid="{E0C317E9-8457-4BB7-9E01-DEE825BEDE2F}"/>
    <cellStyle name="Hyperlink" xfId="13" builtinId="8"/>
    <cellStyle name="Long Date" xfId="2" xr:uid="{3D11FA05-3DF4-42C5-94E9-1879C1779855}"/>
    <cellStyle name="Normal" xfId="0" builtinId="0"/>
    <cellStyle name="Normal 2" xfId="4" xr:uid="{812F0F8E-F9CD-4385-9D02-A0DDA0E94494}"/>
    <cellStyle name="Normal 3 2" xfId="1" xr:uid="{D8356BB1-B407-4DF2-AE8C-44C6340E2F50}"/>
    <cellStyle name="Sch_TItle" xfId="8" xr:uid="{BE3733E7-AD6B-408B-9A94-CC74F4695A52}"/>
    <cellStyle name="sheet_header" xfId="11" xr:uid="{52360E2E-64E9-4F88-ADF4-CF1D6B185289}"/>
    <cellStyle name="table_headers" xfId="10" xr:uid="{453AD61F-F237-4B6D-8747-D88D681338B4}"/>
  </cellStyles>
  <dxfs count="344">
    <dxf>
      <fill>
        <patternFill patternType="solid">
          <fgColor rgb="FFF4CCCC"/>
          <bgColor rgb="FFF4CCCC"/>
        </patternFill>
      </fill>
    </dxf>
    <dxf>
      <fill>
        <patternFill patternType="solid">
          <fgColor rgb="FFF4CCCC"/>
          <bgColor rgb="FFF4CCCC"/>
        </patternFill>
      </fill>
    </dxf>
    <dxf>
      <fill>
        <patternFill patternType="solid">
          <fgColor rgb="FFF4CCCC"/>
          <bgColor rgb="FFF4CCCC"/>
        </patternFill>
      </fill>
    </dxf>
    <dxf>
      <protection locked="0" hidden="0"/>
    </dxf>
    <dxf>
      <protection locked="0" hidden="0"/>
    </dxf>
    <dxf>
      <protection locked="0" hidden="0"/>
    </dxf>
    <dxf>
      <font>
        <strike val="0"/>
        <outline val="0"/>
        <shadow val="0"/>
        <u val="none"/>
        <vertAlign val="baseline"/>
        <sz val="11"/>
        <name val="Calibri"/>
        <family val="2"/>
        <scheme val="minor"/>
      </font>
      <alignment horizontal="left" vertical="top" textRotation="0" wrapText="0" indent="0" justifyLastLine="0" shrinkToFit="0" readingOrder="0"/>
      <protection locked="0" hidden="0"/>
    </dxf>
    <dxf>
      <font>
        <b val="0"/>
        <strike val="0"/>
        <outline val="0"/>
        <shadow val="0"/>
        <u val="none"/>
        <vertAlign val="baseline"/>
        <sz val="11"/>
        <name val="Calibri"/>
        <family val="2"/>
        <scheme val="minor"/>
      </font>
      <fill>
        <patternFill patternType="none">
          <fgColor indexed="64"/>
          <bgColor auto="1"/>
        </patternFill>
      </fill>
      <alignment horizontal="left" vertical="top" textRotation="0" wrapText="1" indent="0" justifyLastLine="0" shrinkToFit="0" readingOrder="0"/>
      <border diagonalUp="0" diagonalDown="0">
        <left/>
        <right style="thin">
          <color theme="0" tint="-0.14996795556505021"/>
        </right>
        <top/>
        <bottom/>
      </border>
      <protection locked="0" hidden="0"/>
    </dxf>
    <dxf>
      <font>
        <strike val="0"/>
        <outline val="0"/>
        <shadow val="0"/>
        <u val="none"/>
        <vertAlign val="baseline"/>
        <sz val="11"/>
        <name val="Calibri"/>
        <family val="2"/>
        <scheme val="minor"/>
      </font>
      <fill>
        <patternFill patternType="none">
          <fgColor indexed="64"/>
          <bgColor auto="1"/>
        </patternFill>
      </fill>
      <protection locked="0" hidden="0"/>
    </dxf>
    <dxf>
      <font>
        <strike val="0"/>
        <outline val="0"/>
        <shadow val="0"/>
        <u val="none"/>
        <vertAlign val="baseline"/>
        <sz val="12"/>
        <color theme="0"/>
        <name val="Calibri"/>
        <family val="2"/>
        <scheme val="none"/>
      </font>
      <fill>
        <patternFill patternType="none">
          <fgColor indexed="64"/>
          <bgColor auto="1"/>
        </patternFill>
      </fill>
      <protection locked="1" hidden="0"/>
    </dxf>
    <dxf>
      <protection locked="0" hidden="0"/>
    </dxf>
    <dxf>
      <font>
        <b val="0"/>
        <i val="0"/>
        <strike val="0"/>
        <outline val="0"/>
        <shadow val="0"/>
        <u val="none"/>
        <vertAlign val="baseline"/>
        <sz val="11"/>
        <name val="Calibri"/>
        <family val="2"/>
        <scheme val="none"/>
      </font>
      <numFmt numFmtId="166" formatCode="#,##0\ ;\(#,##0\);\-"/>
      <fill>
        <patternFill patternType="none">
          <fgColor indexed="64"/>
          <bgColor auto="1"/>
        </patternFill>
      </fill>
      <alignment horizontal="left" vertical="top" textRotation="0" wrapText="1" indent="0" justifyLastLine="0" shrinkToFit="0" readingOrder="0"/>
      <border diagonalUp="0" diagonalDown="0">
        <left style="thin">
          <color theme="0" tint="-0.14996795556505021"/>
        </left>
        <right style="thin">
          <color theme="0" tint="-0.14996795556505021"/>
        </right>
        <top/>
        <bottom/>
        <vertical/>
        <horizontal/>
      </border>
      <protection locked="0" hidden="0"/>
    </dxf>
    <dxf>
      <font>
        <b val="0"/>
        <i val="0"/>
        <strike val="0"/>
        <outline val="0"/>
        <shadow val="0"/>
        <u val="none"/>
        <vertAlign val="baseline"/>
        <sz val="11"/>
        <name val="Calibri"/>
        <family val="2"/>
        <scheme val="none"/>
      </font>
      <alignment horizontal="left" vertical="top" textRotation="0" wrapText="1" indent="0" justifyLastLine="0" shrinkToFit="0" readingOrder="0"/>
      <border diagonalUp="0" diagonalDown="0">
        <left style="thin">
          <color theme="0" tint="-0.14996795556505021"/>
        </left>
        <right style="thin">
          <color theme="0" tint="-0.14996795556505021"/>
        </right>
        <top/>
        <bottom/>
        <vertical/>
        <horizontal/>
      </border>
      <protection locked="0" hidden="0"/>
    </dxf>
    <dxf>
      <font>
        <b val="0"/>
        <i val="0"/>
        <strike val="0"/>
        <outline val="0"/>
        <shadow val="0"/>
        <u val="none"/>
        <vertAlign val="baseline"/>
        <sz val="11"/>
        <name val="Calibri"/>
        <family val="2"/>
        <scheme val="none"/>
      </font>
      <alignment horizontal="left" vertical="top" textRotation="0" wrapText="1" indent="0" justifyLastLine="0" shrinkToFit="0" readingOrder="0"/>
      <border diagonalUp="0" diagonalDown="0">
        <left style="thin">
          <color theme="0" tint="-0.14996795556505021"/>
        </left>
        <right style="thin">
          <color theme="0" tint="-0.14996795556505021"/>
        </right>
        <top/>
        <bottom/>
      </border>
      <protection locked="0" hidden="0"/>
    </dxf>
    <dxf>
      <font>
        <b val="0"/>
        <i val="0"/>
        <strike val="0"/>
        <outline val="0"/>
        <shadow val="0"/>
        <u val="none"/>
        <vertAlign val="baseline"/>
        <sz val="1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style="thin">
          <color theme="0" tint="-0.14996795556505021"/>
        </left>
        <right style="thin">
          <color theme="0" tint="-0.14996795556505021"/>
        </right>
        <top/>
        <bottom/>
      </border>
      <protection locked="0" hidden="0"/>
    </dxf>
    <dxf>
      <font>
        <b val="0"/>
        <i val="0"/>
        <strike val="0"/>
        <outline val="0"/>
        <shadow val="0"/>
        <u val="none"/>
        <vertAlign val="baseline"/>
        <sz val="11"/>
        <name val="Calibri"/>
        <family val="2"/>
        <scheme val="none"/>
      </font>
      <fill>
        <patternFill patternType="none">
          <fgColor indexed="64"/>
          <bgColor auto="1"/>
        </patternFill>
      </fill>
      <alignment horizontal="left" vertical="top" textRotation="0" wrapText="1" indent="0" justifyLastLine="0" shrinkToFit="0" readingOrder="0"/>
      <border diagonalUp="0" diagonalDown="0">
        <left/>
        <right style="thin">
          <color theme="0" tint="-0.14996795556505021"/>
        </right>
        <top/>
        <bottom/>
      </border>
      <protection locked="0" hidden="0"/>
    </dxf>
    <dxf>
      <font>
        <b val="0"/>
        <i val="0"/>
        <strike val="0"/>
        <outline val="0"/>
        <shadow val="0"/>
        <u val="none"/>
        <vertAlign val="baseline"/>
        <sz val="11"/>
        <name val="Calibri"/>
        <family val="2"/>
        <scheme val="none"/>
      </font>
      <fill>
        <patternFill patternType="none">
          <fgColor indexed="64"/>
          <bgColor auto="1"/>
        </patternFill>
      </fill>
      <protection locked="0" hidden="0"/>
    </dxf>
    <dxf>
      <font>
        <strike val="0"/>
        <outline val="0"/>
        <shadow val="0"/>
        <u val="none"/>
        <vertAlign val="baseline"/>
        <sz val="12"/>
        <color theme="0"/>
        <name val="Calibri"/>
        <family val="2"/>
        <scheme val="none"/>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left" vertical="top" textRotation="0" wrapText="1" indent="0" justifyLastLine="0" shrinkToFit="0" readingOrder="0"/>
      <border diagonalUp="0" diagonalDown="0" outline="0">
        <left/>
        <right/>
        <top style="thin">
          <color rgb="FF68B7BF"/>
        </top>
        <bottom style="thin">
          <color rgb="FF68B7BF"/>
        </bottom>
      </border>
      <protection locked="0" hidden="0"/>
    </dxf>
    <dxf>
      <protection locked="0" hidden="0"/>
    </dxf>
    <dxf>
      <protection locked="0" hidden="0"/>
    </dxf>
    <dxf>
      <protection locked="0" hidden="0"/>
    </dxf>
    <dxf>
      <font>
        <b val="0"/>
        <i val="0"/>
        <strike val="0"/>
        <outline val="0"/>
        <shadow val="0"/>
        <u val="none"/>
        <vertAlign val="baseline"/>
        <sz val="11"/>
        <name val="Calibri"/>
        <family val="2"/>
      </font>
      <numFmt numFmtId="167" formatCode="_(* #,##0_);_(* \(#,##0\);_(* &quot;-&quot;??_);_(@_)"/>
      <protection locked="0" hidden="0"/>
    </dxf>
    <dxf>
      <font>
        <b val="0"/>
        <i val="0"/>
        <strike val="0"/>
        <outline val="0"/>
        <shadow val="0"/>
        <u val="none"/>
        <vertAlign val="baseline"/>
        <sz val="11"/>
        <name val="Calibri"/>
        <family val="2"/>
      </font>
      <protection locked="0" hidden="0"/>
    </dxf>
    <dxf>
      <font>
        <b val="0"/>
        <i val="0"/>
        <strike val="0"/>
        <outline val="0"/>
        <shadow val="0"/>
        <u val="none"/>
        <vertAlign val="baseline"/>
        <sz val="11"/>
        <name val="Calibri"/>
        <family val="2"/>
      </font>
      <protection locked="0" hidden="0"/>
    </dxf>
    <dxf>
      <font>
        <b val="0"/>
        <i val="0"/>
        <strike val="0"/>
        <outline val="0"/>
        <shadow val="0"/>
        <u val="none"/>
        <vertAlign val="baseline"/>
        <sz val="11"/>
        <name val="Calibri"/>
        <family val="2"/>
      </font>
      <protection locked="0" hidden="0"/>
    </dxf>
    <dxf>
      <border outline="0">
        <top style="thin">
          <color rgb="FF68B7BF"/>
        </top>
      </border>
    </dxf>
    <dxf>
      <border outline="0">
        <top style="thin">
          <color rgb="FF68B7BF"/>
        </top>
        <bottom style="thin">
          <color rgb="FF68B7BF"/>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left" vertical="top" textRotation="0" wrapText="1" indent="0" justifyLastLine="0" shrinkToFit="0" readingOrder="0"/>
      <protection locked="0" hidden="0"/>
    </dxf>
    <dxf>
      <border outline="0">
        <bottom style="thin">
          <color theme="4" tint="0.39997558519241921"/>
        </bottom>
      </border>
    </dxf>
    <dxf>
      <font>
        <b/>
        <i val="0"/>
        <strike val="0"/>
        <condense val="0"/>
        <extend val="0"/>
        <outline val="0"/>
        <shadow val="0"/>
        <u val="none"/>
        <vertAlign val="baseline"/>
        <sz val="12"/>
        <color theme="0"/>
        <name val="Calibri"/>
        <family val="2"/>
        <scheme val="none"/>
      </font>
      <fill>
        <patternFill patternType="solid">
          <fgColor rgb="FF2E666C"/>
          <bgColor rgb="FF2E666C"/>
        </patternFill>
      </fill>
      <alignment horizontal="center" vertical="center" textRotation="0" wrapText="1" indent="0" justifyLastLine="0" shrinkToFit="0" readingOrder="0"/>
      <protection locked="1" hidden="0"/>
    </dxf>
    <dxf>
      <protection locked="1" hidden="0"/>
    </dxf>
    <dxf>
      <protection locked="1" hidden="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outline val="0"/>
        <shadow val="0"/>
        <u val="none"/>
        <vertAlign val="baseline"/>
        <sz val="11"/>
        <name val="Calibri"/>
        <family val="2"/>
      </font>
      <protection locked="1" hidden="0"/>
    </dxf>
    <dxf>
      <border outline="0">
        <bottom style="thin">
          <color theme="4" tint="0.39997558519241921"/>
        </bottom>
      </border>
    </dxf>
    <dxf>
      <font>
        <b/>
        <i val="0"/>
        <strike val="0"/>
        <condense val="0"/>
        <extend val="0"/>
        <outline val="0"/>
        <shadow val="0"/>
        <u val="none"/>
        <vertAlign val="baseline"/>
        <sz val="12"/>
        <color theme="0"/>
        <name val="Calibri"/>
        <family val="2"/>
        <scheme val="none"/>
      </font>
      <fill>
        <patternFill patternType="none">
          <fgColor indexed="64"/>
          <bgColor indexed="65"/>
        </patternFill>
      </fill>
      <protection locked="1" hidden="0"/>
    </dxf>
    <dxf>
      <font>
        <b val="0"/>
        <i val="0"/>
        <strike val="0"/>
        <condense val="0"/>
        <extend val="0"/>
        <outline val="0"/>
        <shadow val="0"/>
        <u val="none"/>
        <vertAlign val="baseline"/>
        <sz val="11"/>
        <color auto="1"/>
        <name val="Calibri"/>
        <family val="2"/>
        <scheme val="minor"/>
      </font>
      <numFmt numFmtId="167" formatCode="_(* #,##0_);_(* \(#,##0\);_(* &quot;-&quot;??_);_(@_)"/>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auto="1"/>
        <name val="Calibri"/>
        <family val="2"/>
        <scheme val="minor"/>
      </font>
      <numFmt numFmtId="167" formatCode="_(* #,##0_);_(* \(#,##0\);_(* &quot;-&quot;??_);_(@_)"/>
      <border diagonalUp="0" diagonalDown="0" outline="0">
        <left/>
        <right/>
        <top style="thin">
          <color rgb="FF68B7BF"/>
        </top>
        <bottom style="thin">
          <color rgb="FF68B7BF"/>
        </bottom>
      </border>
      <protection locked="0" hidden="0"/>
    </dxf>
    <dxf>
      <font>
        <b val="0"/>
        <i val="0"/>
        <strike val="0"/>
        <outline val="0"/>
        <shadow val="0"/>
        <u val="none"/>
        <vertAlign val="baseline"/>
        <sz val="11"/>
        <name val="Calibri"/>
        <family val="2"/>
      </font>
      <numFmt numFmtId="167" formatCode="_(* #,##0_);_(* \(#,##0\);_(* &quot;-&quot;??_);_(@_)"/>
      <protection locked="0" hidden="0"/>
    </dxf>
    <dxf>
      <font>
        <b val="0"/>
        <i val="0"/>
        <strike val="0"/>
        <condense val="0"/>
        <extend val="0"/>
        <outline val="0"/>
        <shadow val="0"/>
        <u val="none"/>
        <vertAlign val="baseline"/>
        <sz val="11"/>
        <color auto="1"/>
        <name val="Calibri"/>
        <family val="2"/>
        <scheme val="minor"/>
      </font>
      <numFmt numFmtId="167" formatCode="_(* #,##0_);_(* \(#,##0\);_(* &quot;-&quot;??_);_(@_)"/>
      <border diagonalUp="0" diagonalDown="0" outline="0">
        <left/>
        <right/>
        <top style="thin">
          <color rgb="FF68B7BF"/>
        </top>
        <bottom style="thin">
          <color rgb="FF68B7BF"/>
        </bottom>
      </border>
      <protection locked="0" hidden="0"/>
    </dxf>
    <dxf>
      <font>
        <b val="0"/>
        <i val="0"/>
        <strike val="0"/>
        <outline val="0"/>
        <shadow val="0"/>
        <u val="none"/>
        <vertAlign val="baseline"/>
        <sz val="11"/>
        <name val="Calibri"/>
        <family val="2"/>
      </font>
      <numFmt numFmtId="167" formatCode="_(* #,##0_);_(* \(#,##0\);_(* &quot;-&quot;??_);_(@_)"/>
      <fill>
        <patternFill patternType="none">
          <fgColor indexed="64"/>
          <bgColor auto="1"/>
        </patternFill>
      </fill>
      <protection locked="0" hidden="0"/>
    </dxf>
    <dxf>
      <font>
        <b val="0"/>
        <i val="0"/>
        <strike val="0"/>
        <outline val="0"/>
        <shadow val="0"/>
        <u val="none"/>
        <vertAlign val="baseline"/>
        <sz val="11"/>
        <name val="Calibri"/>
        <family val="2"/>
      </font>
      <fill>
        <patternFill patternType="none">
          <fgColor indexed="64"/>
          <bgColor auto="1"/>
        </patternFill>
      </fill>
      <protection locked="0" hidden="0"/>
    </dxf>
    <dxf>
      <font>
        <b val="0"/>
        <i val="0"/>
        <strike val="0"/>
        <outline val="0"/>
        <shadow val="0"/>
        <u val="none"/>
        <vertAlign val="baseline"/>
        <sz val="11"/>
        <name val="Calibri"/>
        <family val="2"/>
      </font>
      <fill>
        <patternFill patternType="none">
          <fgColor indexed="64"/>
          <bgColor auto="1"/>
        </patternFill>
      </fill>
      <protection locked="0" hidden="0"/>
    </dxf>
    <dxf>
      <font>
        <b val="0"/>
        <i val="0"/>
        <strike val="0"/>
        <outline val="0"/>
        <shadow val="0"/>
        <u val="none"/>
        <vertAlign val="baseline"/>
        <sz val="11"/>
        <name val="Calibri"/>
        <family val="2"/>
      </font>
      <fill>
        <patternFill patternType="none">
          <fgColor indexed="64"/>
          <bgColor auto="1"/>
        </patternFill>
      </fill>
      <protection locked="0" hidden="0"/>
    </dxf>
    <dxf>
      <border outline="0">
        <top style="thin">
          <color rgb="FF68B7BF"/>
        </top>
      </border>
    </dxf>
    <dxf>
      <border outline="0">
        <bottom style="thin">
          <color rgb="FF68B7BF"/>
        </bottom>
      </border>
    </dxf>
    <dxf>
      <font>
        <b val="0"/>
        <i val="0"/>
        <strike val="0"/>
        <condense val="0"/>
        <extend val="0"/>
        <outline val="0"/>
        <shadow val="0"/>
        <u val="none"/>
        <vertAlign val="baseline"/>
        <sz val="11"/>
        <color auto="1"/>
        <name val="Calibri"/>
        <family val="2"/>
        <scheme val="minor"/>
      </font>
      <protection locked="0" hidden="0"/>
    </dxf>
    <dxf>
      <border outline="0">
        <bottom style="thin">
          <color theme="4" tint="0.39997558519241921"/>
        </bottom>
      </border>
    </dxf>
    <dxf>
      <font>
        <b/>
        <i val="0"/>
        <strike val="0"/>
        <condense val="0"/>
        <extend val="0"/>
        <outline val="0"/>
        <shadow val="0"/>
        <u val="none"/>
        <vertAlign val="baseline"/>
        <sz val="12"/>
        <color theme="0"/>
        <name val="Calibri"/>
        <family val="2"/>
        <scheme val="none"/>
      </font>
      <fill>
        <patternFill patternType="solid">
          <fgColor rgb="FF2E666C"/>
          <bgColor rgb="FF2E666C"/>
        </patternFill>
      </fill>
      <protection locked="1" hidden="0"/>
    </dxf>
    <dxf>
      <font>
        <b val="0"/>
        <i val="0"/>
        <strike val="0"/>
        <condense val="0"/>
        <extend val="0"/>
        <outline val="0"/>
        <shadow val="0"/>
        <u val="none"/>
        <vertAlign val="baseline"/>
        <sz val="11"/>
        <color auto="1"/>
        <name val="Calibri"/>
        <family val="2"/>
        <scheme val="minor"/>
      </font>
      <numFmt numFmtId="167" formatCode="_(* #,##0_);_(* \(#,##0\);_(* &quot;-&quot;??_);_(@_)"/>
      <fill>
        <patternFill patternType="none">
          <fgColor indexed="64"/>
          <bgColor auto="1"/>
        </patternFill>
      </fill>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minor"/>
      </font>
      <numFmt numFmtId="167" formatCode="_(* #,##0_);_(* \(#,##0\);_(* &quot;-&quot;??_);_(@_)"/>
      <fill>
        <patternFill patternType="none">
          <fgColor indexed="64"/>
          <bgColor auto="1"/>
        </patternFill>
      </fill>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minor"/>
      </font>
      <numFmt numFmtId="167" formatCode="_(* #,##0_);_(* \(#,##0\);_(* &quot;-&quot;??_);_(@_)"/>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minor"/>
      </font>
      <numFmt numFmtId="167" formatCode="_(* #,##0_);_(* \(#,##0\);_(* &quot;-&quot;??_);_(@_)"/>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minor"/>
      </font>
      <numFmt numFmtId="167" formatCode="_(* #,##0_);_(* \(#,##0\);_(* &quot;-&quot;??_);_(@_)"/>
      <border diagonalUp="0" diagonalDown="0" outline="0">
        <left/>
        <right/>
        <top style="thin">
          <color rgb="FF68B7BF"/>
        </top>
        <bottom style="thin">
          <color rgb="FF68B7BF"/>
        </bottom>
      </border>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strike val="0"/>
        <outline val="0"/>
        <shadow val="0"/>
        <u val="none"/>
        <vertAlign val="baseline"/>
        <sz val="11"/>
        <color auto="1"/>
        <name val="Calibri"/>
        <family val="2"/>
        <scheme val="minor"/>
      </font>
      <fill>
        <patternFill patternType="none">
          <fgColor indexed="64"/>
          <bgColor auto="1"/>
        </patternFill>
      </fill>
      <border diagonalUp="0" diagonalDown="0" outline="0">
        <left/>
        <right/>
        <top style="thin">
          <color rgb="FF68B7BF"/>
        </top>
        <bottom style="thin">
          <color rgb="FF68B7BF"/>
        </bottom>
      </border>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strike val="0"/>
        <outline val="0"/>
        <shadow val="0"/>
        <u val="none"/>
        <vertAlign val="baseline"/>
        <sz val="11"/>
        <name val="Calibri"/>
        <family val="2"/>
        <scheme val="minor"/>
      </font>
      <fill>
        <patternFill patternType="none">
          <fgColor indexed="64"/>
          <bgColor auto="1"/>
        </patternFill>
      </fill>
      <protection locked="1" hidden="0"/>
    </dxf>
    <dxf>
      <font>
        <strike val="0"/>
        <outline val="0"/>
        <shadow val="0"/>
        <u val="none"/>
        <vertAlign val="baseline"/>
        <sz val="11"/>
        <name val="Calibri"/>
        <family val="2"/>
      </font>
      <fill>
        <patternFill patternType="none">
          <fgColor indexed="64"/>
          <bgColor auto="1"/>
        </patternFill>
      </fill>
      <protection locked="1" hidden="0"/>
    </dxf>
    <dxf>
      <border outline="0">
        <top style="thin">
          <color rgb="FF68B7BF"/>
        </top>
      </border>
    </dxf>
    <dxf>
      <border outline="0">
        <left style="thin">
          <color rgb="FF68B7BF"/>
        </left>
        <top style="thin">
          <color rgb="FF68B7BF"/>
        </top>
        <bottom style="thin">
          <color rgb="FF68B7BF"/>
        </bottom>
      </border>
    </dxf>
    <dxf>
      <font>
        <strike val="0"/>
        <outline val="0"/>
        <shadow val="0"/>
        <u val="none"/>
        <vertAlign val="baseline"/>
        <sz val="11"/>
        <name val="Calibri"/>
        <family val="2"/>
      </font>
      <protection locked="1" hidden="0"/>
    </dxf>
    <dxf>
      <border outline="0">
        <bottom style="thin">
          <color theme="4" tint="0.39997558519241921"/>
        </bottom>
      </border>
    </dxf>
    <dxf>
      <font>
        <b/>
        <i val="0"/>
        <strike val="0"/>
        <condense val="0"/>
        <extend val="0"/>
        <outline val="0"/>
        <shadow val="0"/>
        <u val="none"/>
        <vertAlign val="baseline"/>
        <sz val="12"/>
        <color theme="0"/>
        <name val="Calibri"/>
        <family val="2"/>
        <scheme val="none"/>
      </font>
      <fill>
        <patternFill patternType="solid">
          <fgColor rgb="FF2E666C"/>
          <bgColor rgb="FF2E666C"/>
        </patternFill>
      </fill>
      <protection locked="1" hidden="0"/>
    </dxf>
    <dxf>
      <font>
        <b val="0"/>
        <i val="0"/>
        <strike val="0"/>
        <condense val="0"/>
        <extend val="0"/>
        <outline val="0"/>
        <shadow val="0"/>
        <u val="none"/>
        <vertAlign val="baseline"/>
        <sz val="11"/>
        <color auto="1"/>
        <name val="Calibri"/>
        <family val="2"/>
        <scheme val="minor"/>
      </font>
      <numFmt numFmtId="167" formatCode="_(* #,##0_);_(* \(#,##0\);_(* &quot;-&quot;??_);_(@_)"/>
      <border diagonalUp="0" diagonalDown="0" outline="0">
        <left/>
        <right/>
        <top style="thin">
          <color rgb="FF68B7BF"/>
        </top>
        <bottom style="thin">
          <color rgb="FF68B7BF"/>
        </bottom>
      </border>
      <protection locked="1" hidden="0"/>
    </dxf>
    <dxf>
      <font>
        <b val="0"/>
        <i val="0"/>
        <strike val="0"/>
        <outline val="0"/>
        <shadow val="0"/>
        <u val="none"/>
        <vertAlign val="baseline"/>
        <sz val="11"/>
        <color auto="1"/>
        <name val="Calibri"/>
        <family val="2"/>
      </font>
      <fill>
        <patternFill patternType="none">
          <fgColor indexed="64"/>
          <bgColor auto="1"/>
        </patternFill>
      </fill>
      <protection locked="1" hidden="0"/>
    </dxf>
    <dxf>
      <font>
        <b val="0"/>
        <i val="0"/>
        <strike val="0"/>
        <outline val="0"/>
        <shadow val="0"/>
        <u val="none"/>
        <vertAlign val="baseline"/>
        <sz val="11"/>
        <color auto="1"/>
        <name val="Calibri"/>
        <family val="2"/>
      </font>
      <fill>
        <patternFill patternType="none">
          <fgColor indexed="64"/>
          <bgColor auto="1"/>
        </patternFill>
      </fill>
      <protection locked="1" hidden="0"/>
    </dxf>
    <dxf>
      <font>
        <b val="0"/>
        <i val="0"/>
        <strike val="0"/>
        <outline val="0"/>
        <shadow val="0"/>
        <u val="none"/>
        <vertAlign val="baseline"/>
        <sz val="11"/>
        <color auto="1"/>
        <name val="Calibri"/>
        <family val="2"/>
      </font>
      <fill>
        <patternFill patternType="none">
          <fgColor indexed="64"/>
          <bgColor auto="1"/>
        </patternFill>
      </fill>
      <protection locked="1" hidden="0"/>
    </dxf>
    <dxf>
      <font>
        <b val="0"/>
        <i val="0"/>
        <strike val="0"/>
        <outline val="0"/>
        <shadow val="0"/>
        <u val="none"/>
        <vertAlign val="baseline"/>
        <sz val="11"/>
        <color auto="1"/>
        <name val="Calibri"/>
        <family val="2"/>
      </font>
      <fill>
        <patternFill patternType="none">
          <fgColor indexed="64"/>
          <bgColor auto="1"/>
        </patternFill>
      </fill>
      <protection locked="1" hidden="0"/>
    </dxf>
    <dxf>
      <border outline="0">
        <top style="thin">
          <color rgb="FF68B7BF"/>
        </top>
      </border>
    </dxf>
    <dxf>
      <border outline="0">
        <left style="thin">
          <color rgb="FF68B7BF"/>
        </left>
        <top style="thin">
          <color rgb="FF68B7BF"/>
        </top>
        <bottom style="thin">
          <color rgb="FF68B7BF"/>
        </bottom>
      </border>
    </dxf>
    <dxf>
      <font>
        <b val="0"/>
        <i val="0"/>
        <strike val="0"/>
        <outline val="0"/>
        <shadow val="0"/>
        <u val="none"/>
        <vertAlign val="baseline"/>
        <sz val="11"/>
        <color auto="1"/>
        <name val="Calibri"/>
        <family val="2"/>
      </font>
      <protection locked="1" hidden="0"/>
    </dxf>
    <dxf>
      <border outline="0">
        <bottom style="thin">
          <color theme="4" tint="0.39997558519241921"/>
        </bottom>
      </border>
    </dxf>
    <dxf>
      <font>
        <b/>
        <i val="0"/>
        <strike val="0"/>
        <condense val="0"/>
        <extend val="0"/>
        <outline val="0"/>
        <shadow val="0"/>
        <u val="none"/>
        <vertAlign val="baseline"/>
        <sz val="12"/>
        <color theme="0"/>
        <name val="Calibri"/>
        <family val="2"/>
        <scheme val="none"/>
      </font>
      <fill>
        <patternFill patternType="solid">
          <fgColor rgb="FF2E666C"/>
          <bgColor rgb="FF2E666C"/>
        </patternFill>
      </fill>
      <protection locked="1" hidden="0"/>
    </dxf>
    <dxf>
      <font>
        <b val="0"/>
        <i val="0"/>
        <strike val="0"/>
        <condense val="0"/>
        <extend val="0"/>
        <outline val="0"/>
        <shadow val="0"/>
        <u val="none"/>
        <vertAlign val="baseline"/>
        <sz val="11"/>
        <color auto="1"/>
        <name val="Calibri"/>
        <family val="2"/>
        <scheme val="none"/>
      </font>
      <numFmt numFmtId="167" formatCode="_(* #,##0_);_(* \(#,##0\);_(* &quot;-&quot;??_);_(@_)"/>
      <fill>
        <patternFill patternType="none">
          <fgColor indexed="64"/>
          <bgColor auto="1"/>
        </patternFill>
      </fill>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theme="1"/>
        <name val="Calibri"/>
        <family val="2"/>
        <scheme val="minor"/>
      </font>
      <numFmt numFmtId="167" formatCode="_(* #,##0_);_(* \(#,##0\);_(* &quot;-&quot;??_);_(@_)"/>
      <protection locked="0" hidden="0"/>
    </dxf>
    <dxf>
      <font>
        <b val="0"/>
        <i val="0"/>
        <strike val="0"/>
        <condense val="0"/>
        <extend val="0"/>
        <outline val="0"/>
        <shadow val="0"/>
        <u val="none"/>
        <vertAlign val="baseline"/>
        <sz val="11"/>
        <color auto="1"/>
        <name val="Calibri"/>
        <family val="2"/>
        <scheme val="none"/>
      </font>
      <numFmt numFmtId="167" formatCode="_(* #,##0_);_(* \(#,##0\);_(* &quot;-&quot;??_);_(@_)"/>
      <fill>
        <patternFill patternType="none">
          <fgColor indexed="64"/>
          <bgColor auto="1"/>
        </patternFill>
      </fill>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auto="1"/>
        <name val="Calibri"/>
        <family val="2"/>
        <scheme val="none"/>
      </font>
      <numFmt numFmtId="167" formatCode="_(* #,##0_);_(* \(#,##0\);_(* &quot;-&quot;??_);_(@_)"/>
      <fill>
        <patternFill patternType="none">
          <fgColor indexed="64"/>
          <bgColor auto="1"/>
        </patternFill>
      </fill>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0" hidden="0"/>
    </dxf>
    <dxf>
      <border outline="0">
        <top style="thin">
          <color rgb="FF68B7BF"/>
        </top>
      </border>
    </dxf>
    <dxf>
      <border outline="0">
        <left style="thin">
          <color rgb="FF68B7BF"/>
        </lef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gColor indexed="64"/>
          <bgColor auto="1"/>
        </patternFill>
      </fill>
      <protection locked="0" hidden="0"/>
    </dxf>
    <dxf>
      <border outline="0">
        <bottom style="thin">
          <color theme="4" tint="0.39997558519241921"/>
        </bottom>
      </border>
    </dxf>
    <dxf>
      <font>
        <b/>
        <i val="0"/>
        <strike val="0"/>
        <condense val="0"/>
        <extend val="0"/>
        <outline val="0"/>
        <shadow val="0"/>
        <u val="none"/>
        <vertAlign val="baseline"/>
        <sz val="12"/>
        <color theme="0"/>
        <name val="Calibri"/>
        <family val="2"/>
        <scheme val="none"/>
      </font>
      <fill>
        <patternFill patternType="none">
          <fgColor indexed="64"/>
          <bgColor auto="1"/>
        </patternFill>
      </fill>
      <protection locked="1" hidden="0"/>
    </dxf>
    <dxf>
      <protection locked="0" hidden="0"/>
    </dxf>
    <dxf>
      <protection locked="0" hidden="0"/>
    </dxf>
    <dxf>
      <font>
        <b val="0"/>
        <i val="0"/>
        <strike val="0"/>
        <condense val="0"/>
        <extend val="0"/>
        <outline val="0"/>
        <shadow val="0"/>
        <u val="none"/>
        <vertAlign val="baseline"/>
        <sz val="11"/>
        <color auto="1"/>
        <name val="Calibri"/>
        <family val="2"/>
        <scheme val="none"/>
      </font>
      <numFmt numFmtId="167" formatCode="_(* #,##0_);_(* \(#,##0\);_(* &quot;-&quot;??_);_(@_)"/>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auto="1"/>
        <name val="Calibri"/>
        <family val="2"/>
        <scheme val="none"/>
      </font>
      <numFmt numFmtId="167" formatCode="_(* #,##0_);_(* \(#,##0\);_(* &quot;-&quot;??_);_(@_)"/>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auto="1"/>
        <name val="Calibri"/>
        <family val="2"/>
        <scheme val="none"/>
      </font>
      <numFmt numFmtId="167" formatCode="_(* #,##0_);_(* \(#,##0\);_(* &quot;-&quot;??_);_(@_)"/>
      <border diagonalUp="0" diagonalDown="0" outline="0">
        <left/>
        <right/>
        <top style="thin">
          <color rgb="FF68B7BF"/>
        </top>
        <bottom style="thin">
          <color rgb="FF68B7BF"/>
        </bottom>
      </border>
      <protection locked="0" hidden="0"/>
    </dxf>
    <dxf>
      <font>
        <b val="0"/>
        <i val="0"/>
        <strike val="0"/>
        <outline val="0"/>
        <shadow val="0"/>
        <u val="none"/>
        <vertAlign val="baseline"/>
        <sz val="11"/>
        <name val="Calibri"/>
        <family val="2"/>
      </font>
      <fill>
        <patternFill patternType="none">
          <fgColor indexed="64"/>
          <bgColor auto="1"/>
        </patternFill>
      </fill>
      <protection locked="0" hidden="0"/>
    </dxf>
    <dxf>
      <font>
        <b val="0"/>
        <i val="0"/>
        <strike val="0"/>
        <outline val="0"/>
        <shadow val="0"/>
        <u val="none"/>
        <vertAlign val="baseline"/>
        <sz val="11"/>
        <name val="Calibri"/>
        <family val="2"/>
      </font>
      <fill>
        <patternFill patternType="none">
          <fgColor indexed="64"/>
          <bgColor auto="1"/>
        </patternFill>
      </fill>
      <protection locked="0" hidden="0"/>
    </dxf>
    <dxf>
      <font>
        <b val="0"/>
        <i val="0"/>
        <strike val="0"/>
        <outline val="0"/>
        <shadow val="0"/>
        <u val="none"/>
        <vertAlign val="baseline"/>
        <sz val="11"/>
        <name val="Calibri"/>
        <family val="2"/>
      </font>
      <fill>
        <patternFill patternType="none">
          <fgColor indexed="64"/>
          <bgColor auto="1"/>
        </patternFill>
      </fill>
      <protection locked="0" hidden="0"/>
    </dxf>
    <dxf>
      <border outline="0">
        <top style="thin">
          <color rgb="FF68B7BF"/>
        </top>
      </border>
    </dxf>
    <dxf>
      <border outline="0">
        <left style="thin">
          <color rgb="FF68B7BF"/>
        </left>
        <top style="thin">
          <color rgb="FF68B7BF"/>
        </top>
        <bottom style="thin">
          <color rgb="FF68B7BF"/>
        </bottom>
      </border>
    </dxf>
    <dxf>
      <font>
        <b val="0"/>
        <i val="0"/>
        <strike val="0"/>
        <condense val="0"/>
        <extend val="0"/>
        <outline val="0"/>
        <shadow val="0"/>
        <u val="none"/>
        <vertAlign val="baseline"/>
        <sz val="11"/>
        <color auto="1"/>
        <name val="Calibri"/>
        <family val="2"/>
        <scheme val="none"/>
      </font>
      <protection locked="0" hidden="0"/>
    </dxf>
    <dxf>
      <border outline="0">
        <bottom style="thin">
          <color theme="4" tint="0.39997558519241921"/>
        </bottom>
      </border>
    </dxf>
    <dxf>
      <font>
        <b/>
        <i val="0"/>
        <strike val="0"/>
        <condense val="0"/>
        <extend val="0"/>
        <outline val="0"/>
        <shadow val="0"/>
        <u val="none"/>
        <vertAlign val="baseline"/>
        <sz val="12"/>
        <color theme="0"/>
        <name val="Calibri"/>
        <family val="2"/>
        <scheme val="none"/>
      </font>
      <fill>
        <patternFill patternType="solid">
          <fgColor rgb="FF2E666C"/>
          <bgColor rgb="FF2E666C"/>
        </patternFill>
      </fill>
      <protection locked="1" hidden="0"/>
    </dxf>
    <dxf>
      <font>
        <strike val="0"/>
        <outline val="0"/>
        <shadow val="0"/>
        <u val="none"/>
        <vertAlign val="baseline"/>
        <sz val="11"/>
        <name val="Calibri"/>
        <family val="2"/>
      </font>
      <numFmt numFmtId="167" formatCode="_(* #,##0_);_(* \(#,##0\);_(* &quot;-&quot;??_);_(@_)"/>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1" hidden="0"/>
    </dxf>
    <dxf>
      <font>
        <b/>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1" hidden="0"/>
    </dxf>
    <dxf>
      <font>
        <b/>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1" hidden="0"/>
    </dxf>
    <dxf>
      <border outline="0">
        <left style="thin">
          <color rgb="FF68B7BF"/>
        </left>
        <top style="thin">
          <color rgb="FF68B7BF"/>
        </top>
      </border>
    </dxf>
    <dxf>
      <font>
        <strike val="0"/>
        <outline val="0"/>
        <shadow val="0"/>
        <u val="none"/>
        <vertAlign val="baseline"/>
        <sz val="11"/>
        <name val="Calibri"/>
        <family val="2"/>
      </font>
      <protection locked="1" hidden="0"/>
    </dxf>
    <dxf>
      <border outline="0">
        <bottom style="thin">
          <color theme="4" tint="0.39997558519241921"/>
        </bottom>
      </border>
    </dxf>
    <dxf>
      <font>
        <b/>
        <i val="0"/>
        <strike val="0"/>
        <condense val="0"/>
        <extend val="0"/>
        <outline val="0"/>
        <shadow val="0"/>
        <u val="none"/>
        <vertAlign val="baseline"/>
        <sz val="12"/>
        <color theme="0"/>
        <name val="Calibri"/>
        <family val="2"/>
        <scheme val="none"/>
      </font>
      <fill>
        <patternFill patternType="solid">
          <fgColor rgb="FF2E666C"/>
          <bgColor rgb="FF2E666C"/>
        </patternFill>
      </fill>
      <protection locked="1" hidden="0"/>
    </dxf>
    <dxf>
      <font>
        <b val="0"/>
        <i val="0"/>
        <strike val="0"/>
        <outline val="0"/>
        <shadow val="0"/>
        <u val="none"/>
        <vertAlign val="baseline"/>
        <sz val="11"/>
        <name val="Calibri"/>
        <family val="2"/>
        <scheme val="none"/>
      </font>
      <numFmt numFmtId="167" formatCode="_(* #,##0_);_(* \(#,##0\);_(* &quot;-&quot;??_);_(@_)"/>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protection locked="1" hidden="0"/>
    </dxf>
    <dxf>
      <font>
        <b val="0"/>
        <i val="0"/>
        <strike val="0"/>
        <outline val="0"/>
        <shadow val="0"/>
        <u val="none"/>
        <vertAlign val="baseline"/>
        <sz val="11"/>
        <color auto="1"/>
        <name val="Calibri"/>
        <family val="2"/>
        <scheme val="none"/>
      </font>
      <fill>
        <patternFill patternType="none">
          <fgColor indexed="64"/>
          <bgColor auto="1"/>
        </patternFill>
      </fill>
      <alignment horizontal="center" vertical="bottom" textRotation="0" wrapText="0" indent="0" justifyLastLine="0" shrinkToFit="0" readingOrder="0"/>
      <protection locked="1" hidden="0"/>
    </dxf>
    <dxf>
      <font>
        <b val="0"/>
        <i val="0"/>
        <strike val="0"/>
        <outline val="0"/>
        <shadow val="0"/>
        <u val="none"/>
        <vertAlign val="baseline"/>
        <sz val="11"/>
        <color auto="1"/>
        <name val="Calibri"/>
        <family val="2"/>
        <scheme val="none"/>
      </font>
      <fill>
        <patternFill patternType="none">
          <fgColor indexed="64"/>
          <bgColor auto="1"/>
        </patternFill>
      </fill>
      <protection locked="1" hidden="0"/>
    </dxf>
    <dxf>
      <font>
        <b val="0"/>
        <i val="0"/>
        <strike val="0"/>
        <outline val="0"/>
        <shadow val="0"/>
        <u val="none"/>
        <vertAlign val="baseline"/>
        <sz val="11"/>
        <color auto="1"/>
        <name val="Calibri"/>
        <family val="2"/>
        <scheme val="none"/>
      </font>
      <fill>
        <patternFill patternType="none">
          <fgColor indexed="64"/>
          <bgColor auto="1"/>
        </patternFill>
      </fill>
      <protection locked="1" hidden="0"/>
    </dxf>
    <dxf>
      <font>
        <b val="0"/>
        <i val="0"/>
        <strike val="0"/>
        <outline val="0"/>
        <shadow val="0"/>
        <u val="none"/>
        <vertAlign val="baseline"/>
        <sz val="11"/>
        <name val="Calibri"/>
        <family val="2"/>
        <scheme val="none"/>
      </font>
      <protection locked="1" hidden="0"/>
    </dxf>
    <dxf>
      <font>
        <strike val="0"/>
        <outline val="0"/>
        <shadow val="0"/>
        <u val="none"/>
        <vertAlign val="baseline"/>
        <sz val="12"/>
        <color theme="0"/>
        <name val="Calibri"/>
        <family val="2"/>
        <scheme val="none"/>
      </font>
      <fill>
        <patternFill patternType="none">
          <fgColor indexed="64"/>
          <bgColor indexed="65"/>
        </patternFill>
      </fill>
      <protection locked="1" hidden="0"/>
    </dxf>
    <dxf>
      <font>
        <b val="0"/>
        <i val="0"/>
        <strike val="0"/>
        <outline val="0"/>
        <shadow val="0"/>
        <u val="none"/>
        <vertAlign val="baseline"/>
        <sz val="11"/>
        <name val="Calibri"/>
        <family val="2"/>
        <scheme val="none"/>
      </font>
      <numFmt numFmtId="167" formatCode="_(* #,##0_);_(* \(#,##0\);_(* &quot;-&quot;??_);_(@_)"/>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protection locked="1" hidden="0"/>
    </dxf>
    <dxf>
      <font>
        <b val="0"/>
        <i val="0"/>
        <strike val="0"/>
        <outline val="0"/>
        <shadow val="0"/>
        <u val="none"/>
        <vertAlign val="baseline"/>
        <sz val="11"/>
        <color auto="1"/>
        <name val="Calibri"/>
        <family val="2"/>
        <scheme val="none"/>
      </font>
      <fill>
        <patternFill patternType="none">
          <fgColor indexed="64"/>
          <bgColor auto="1"/>
        </patternFill>
      </fill>
      <alignment horizontal="center" vertical="bottom" textRotation="0" wrapText="0" indent="0" justifyLastLine="0" shrinkToFit="0" readingOrder="0"/>
      <protection locked="1" hidden="0"/>
    </dxf>
    <dxf>
      <font>
        <b val="0"/>
        <i val="0"/>
        <strike val="0"/>
        <outline val="0"/>
        <shadow val="0"/>
        <u val="none"/>
        <vertAlign val="baseline"/>
        <sz val="11"/>
        <color auto="1"/>
        <name val="Calibri"/>
        <family val="2"/>
        <scheme val="none"/>
      </font>
      <fill>
        <patternFill patternType="none">
          <fgColor indexed="64"/>
          <bgColor auto="1"/>
        </patternFill>
      </fill>
      <protection locked="1" hidden="0"/>
    </dxf>
    <dxf>
      <font>
        <b val="0"/>
        <i val="0"/>
        <strike val="0"/>
        <outline val="0"/>
        <shadow val="0"/>
        <u val="none"/>
        <vertAlign val="baseline"/>
        <sz val="11"/>
        <color auto="1"/>
        <name val="Calibri"/>
        <family val="2"/>
        <scheme val="none"/>
      </font>
      <fill>
        <patternFill patternType="none">
          <fgColor indexed="64"/>
          <bgColor auto="1"/>
        </patternFill>
      </fill>
      <protection locked="1" hidden="0"/>
    </dxf>
    <dxf>
      <font>
        <b val="0"/>
        <i val="0"/>
        <strike val="0"/>
        <outline val="0"/>
        <shadow val="0"/>
        <u val="none"/>
        <vertAlign val="baseline"/>
        <sz val="11"/>
        <name val="Calibri"/>
        <family val="2"/>
        <scheme val="none"/>
      </font>
      <protection locked="1" hidden="0"/>
    </dxf>
    <dxf>
      <font>
        <strike val="0"/>
        <outline val="0"/>
        <shadow val="0"/>
        <u val="none"/>
        <vertAlign val="baseline"/>
        <sz val="12"/>
        <color theme="0"/>
        <name val="Calibri"/>
        <family val="2"/>
        <scheme val="none"/>
      </font>
      <fill>
        <patternFill patternType="none">
          <fgColor indexed="64"/>
          <bgColor indexed="65"/>
        </patternFill>
      </fill>
      <protection locked="1" hidden="0"/>
    </dxf>
    <dxf>
      <font>
        <strike val="0"/>
        <outline val="0"/>
        <shadow val="0"/>
        <u val="none"/>
        <vertAlign val="baseline"/>
        <sz val="11"/>
        <name val="Calibri"/>
        <family val="2"/>
      </font>
      <numFmt numFmtId="167" formatCode="_(* #,##0_);_(* \(#,##0\);_(* &quot;-&quot;??_);_(@_)"/>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protection locked="1" hidden="0"/>
    </dxf>
    <dxf>
      <font>
        <strike val="0"/>
        <outline val="0"/>
        <shadow val="0"/>
        <u val="none"/>
        <vertAlign val="baseline"/>
        <sz val="11"/>
        <color auto="1"/>
        <name val="Calibri"/>
        <family val="2"/>
        <scheme val="none"/>
      </font>
      <fill>
        <patternFill patternType="none">
          <fgColor indexed="64"/>
          <bgColor auto="1"/>
        </patternFill>
      </fill>
      <alignment horizontal="center" vertical="bottom" textRotation="0" wrapText="0" indent="0" justifyLastLine="0" shrinkToFit="0" readingOrder="0"/>
      <protection locked="1" hidden="0"/>
    </dxf>
    <dxf>
      <font>
        <strike val="0"/>
        <outline val="0"/>
        <shadow val="0"/>
        <u val="none"/>
        <vertAlign val="baseline"/>
        <sz val="11"/>
        <color auto="1"/>
        <name val="Calibri"/>
        <family val="2"/>
        <scheme val="none"/>
      </font>
      <fill>
        <patternFill patternType="none">
          <fgColor indexed="64"/>
          <bgColor auto="1"/>
        </patternFill>
      </fill>
      <protection locked="1" hidden="0"/>
    </dxf>
    <dxf>
      <font>
        <strike val="0"/>
        <outline val="0"/>
        <shadow val="0"/>
        <u val="none"/>
        <vertAlign val="baseline"/>
        <sz val="11"/>
        <color auto="1"/>
        <name val="Calibri"/>
        <family val="2"/>
        <scheme val="none"/>
      </font>
      <fill>
        <patternFill patternType="none">
          <fgColor indexed="64"/>
          <bgColor auto="1"/>
        </patternFill>
      </fill>
      <protection locked="1" hidden="0"/>
    </dxf>
    <dxf>
      <font>
        <strike val="0"/>
        <outline val="0"/>
        <shadow val="0"/>
        <u val="none"/>
        <vertAlign val="baseline"/>
        <sz val="11"/>
        <name val="Calibri"/>
        <family val="2"/>
        <scheme val="none"/>
      </font>
      <protection locked="1" hidden="0"/>
    </dxf>
    <dxf>
      <font>
        <strike val="0"/>
        <outline val="0"/>
        <shadow val="0"/>
        <u val="none"/>
        <vertAlign val="baseline"/>
        <sz val="12"/>
        <color theme="0"/>
        <name val="Calibri"/>
        <family val="2"/>
        <scheme val="none"/>
      </font>
      <fill>
        <patternFill patternType="none">
          <fgColor indexed="64"/>
          <bgColor indexed="65"/>
        </patternFill>
      </fill>
      <protection locked="1" hidden="0"/>
    </dxf>
    <dxf>
      <protection locked="0" hidden="0"/>
    </dxf>
    <dxf>
      <font>
        <b val="0"/>
        <i val="0"/>
        <strike val="0"/>
        <outline val="0"/>
        <shadow val="0"/>
        <u val="none"/>
        <vertAlign val="baseline"/>
        <sz val="11"/>
        <name val="Calibri"/>
        <family val="2"/>
      </font>
      <numFmt numFmtId="167" formatCode="_(* #,##0_);_(* \(#,##0\);_(* &quot;-&quot;??_);_(@_)"/>
      <protection locked="0" hidden="0"/>
    </dxf>
    <dxf>
      <font>
        <b val="0"/>
        <i val="0"/>
        <strike val="0"/>
        <outline val="0"/>
        <shadow val="0"/>
        <u val="none"/>
        <vertAlign val="baseline"/>
        <sz val="11"/>
        <name val="Calibri"/>
        <family val="2"/>
      </font>
      <numFmt numFmtId="167" formatCode="_(* #,##0_);_(* \(#,##0\);_(* &quot;-&quot;??_);_(@_)"/>
      <alignment horizontal="left" vertical="center" textRotation="0" wrapText="0" indent="0" justifyLastLine="0" shrinkToFit="0" readingOrder="0"/>
      <protection locked="0" hidden="0"/>
    </dxf>
    <dxf>
      <font>
        <b val="0"/>
        <i val="0"/>
        <strike val="0"/>
        <outline val="0"/>
        <shadow val="0"/>
        <u val="none"/>
        <vertAlign val="baseline"/>
        <sz val="11"/>
        <name val="Calibri"/>
        <family val="2"/>
      </font>
      <numFmt numFmtId="167" formatCode="_(* #,##0_);_(* \(#,##0\);_(* &quot;-&quot;??_);_(@_)"/>
      <alignment horizontal="left" vertical="center" textRotation="0" wrapText="0" indent="0" justifyLastLine="0" shrinkToFit="0" readingOrder="0"/>
      <protection locked="0" hidden="0"/>
    </dxf>
    <dxf>
      <font>
        <b val="0"/>
        <i val="0"/>
        <strike val="0"/>
        <outline val="0"/>
        <shadow val="0"/>
        <u val="none"/>
        <vertAlign val="baseline"/>
        <sz val="11"/>
        <name val="Calibri"/>
        <family val="2"/>
      </font>
      <fill>
        <patternFill patternType="none">
          <fgColor indexed="64"/>
          <bgColor auto="1"/>
        </patternFill>
      </fill>
      <alignment vertical="center" textRotation="0" wrapText="0" indent="0" justifyLastLine="0" shrinkToFit="0" readingOrder="0"/>
      <protection locked="0" hidden="0"/>
    </dxf>
    <dxf>
      <font>
        <b val="0"/>
        <i val="0"/>
        <strike val="0"/>
        <outline val="0"/>
        <shadow val="0"/>
        <u val="none"/>
        <vertAlign val="baseline"/>
        <sz val="11"/>
        <name val="Calibri"/>
        <family val="2"/>
      </font>
      <fill>
        <patternFill patternType="none">
          <fgColor indexed="64"/>
          <bgColor auto="1"/>
        </patternFill>
      </fill>
      <alignment vertical="center" textRotation="0" wrapText="0" indent="0" justifyLastLine="0" shrinkToFit="0" readingOrder="0"/>
      <protection locked="0" hidden="0"/>
    </dxf>
    <dxf>
      <font>
        <b val="0"/>
        <i val="0"/>
        <strike val="0"/>
        <outline val="0"/>
        <shadow val="0"/>
        <u val="none"/>
        <vertAlign val="baseline"/>
        <sz val="11"/>
        <name val="Calibri"/>
        <family val="2"/>
      </font>
      <fill>
        <patternFill patternType="none">
          <fgColor indexed="64"/>
          <bgColor auto="1"/>
        </patternFill>
      </fill>
      <alignment vertical="center" textRotation="0" wrapText="0" indent="0" justifyLastLine="0" shrinkToFit="0" readingOrder="0"/>
      <protection locked="0" hidden="0"/>
    </dxf>
    <dxf>
      <border outline="0">
        <top style="thin">
          <color rgb="FF68B7BF"/>
        </top>
      </border>
    </dxf>
    <dxf>
      <border outline="0">
        <left style="thin">
          <color rgb="FF68B7BF"/>
        </left>
        <top style="thin">
          <color rgb="FF68B7BF"/>
        </top>
        <bottom style="thin">
          <color rgb="FF68B7BF"/>
        </bottom>
      </border>
    </dxf>
    <dxf>
      <font>
        <b val="0"/>
        <i val="0"/>
        <strike val="0"/>
        <condense val="0"/>
        <extend val="0"/>
        <outline val="0"/>
        <shadow val="0"/>
        <u val="none"/>
        <vertAlign val="baseline"/>
        <sz val="11"/>
        <color auto="1"/>
        <name val="Calibri"/>
        <family val="2"/>
        <scheme val="none"/>
      </font>
      <fill>
        <patternFill patternType="none"/>
      </fill>
      <alignment vertical="center" textRotation="0" wrapText="0" indent="0" justifyLastLine="0" shrinkToFit="0" readingOrder="0"/>
      <protection locked="0" hidden="0"/>
    </dxf>
    <dxf>
      <border outline="0">
        <bottom style="thin">
          <color theme="4" tint="0.39997558519241921"/>
        </bottom>
      </border>
    </dxf>
    <dxf>
      <font>
        <b/>
        <i val="0"/>
        <strike val="0"/>
        <condense val="0"/>
        <extend val="0"/>
        <outline val="0"/>
        <shadow val="0"/>
        <u val="none"/>
        <vertAlign val="baseline"/>
        <sz val="12"/>
        <color theme="0"/>
        <name val="Calibri"/>
        <family val="2"/>
        <scheme val="none"/>
      </font>
      <fill>
        <patternFill patternType="none">
          <fgColor rgb="FF2E666C"/>
          <bgColor auto="1"/>
        </patternFill>
      </fill>
      <protection locked="1" hidden="0"/>
    </dxf>
    <dxf>
      <font>
        <b val="0"/>
        <i val="0"/>
        <strike val="0"/>
        <condense val="0"/>
        <extend val="0"/>
        <outline val="0"/>
        <shadow val="0"/>
        <u val="none"/>
        <vertAlign val="baseline"/>
        <sz val="11"/>
        <color auto="1"/>
        <name val="Calibri"/>
        <family val="2"/>
        <scheme val="none"/>
      </font>
      <numFmt numFmtId="167" formatCode="_(* #,##0_);_(* \(#,##0\);_(* &quot;-&quot;??_);_(@_)"/>
      <border diagonalUp="0" diagonalDown="0" outline="0">
        <left/>
        <right/>
        <top style="thin">
          <color rgb="FF68B7BF"/>
        </top>
        <bottom style="thin">
          <color rgb="FF68B7BF"/>
        </bottom>
      </border>
      <protection locked="1" hidden="0"/>
    </dxf>
    <dxf>
      <font>
        <b val="0"/>
        <i val="0"/>
        <strike val="0"/>
        <outline val="0"/>
        <shadow val="0"/>
        <u val="none"/>
        <vertAlign val="baseline"/>
        <sz val="11"/>
        <name val="Calibri"/>
        <family val="2"/>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1" hidden="0"/>
    </dxf>
    <dxf>
      <border outline="0">
        <top style="thin">
          <color rgb="FF68B7BF"/>
        </top>
      </border>
    </dxf>
    <dxf>
      <border outline="0">
        <left style="thin">
          <color rgb="FF68B7BF"/>
        </left>
        <top style="thin">
          <color rgb="FF68B7BF"/>
        </top>
        <bottom style="thin">
          <color rgb="FF68B7BF"/>
        </bottom>
      </border>
    </dxf>
    <dxf>
      <font>
        <b val="0"/>
        <i val="0"/>
        <strike val="0"/>
        <outline val="0"/>
        <shadow val="0"/>
        <u val="none"/>
        <vertAlign val="baseline"/>
        <sz val="11"/>
        <name val="Calibri"/>
        <family val="2"/>
      </font>
      <protection locked="1" hidden="0"/>
    </dxf>
    <dxf>
      <border outline="0">
        <bottom style="thin">
          <color theme="4" tint="0.39997558519241921"/>
        </bottom>
      </border>
    </dxf>
    <dxf>
      <font>
        <b/>
        <i val="0"/>
        <strike val="0"/>
        <condense val="0"/>
        <extend val="0"/>
        <outline val="0"/>
        <shadow val="0"/>
        <u val="none"/>
        <vertAlign val="baseline"/>
        <sz val="12"/>
        <color theme="0"/>
        <name val="Calibri"/>
        <family val="2"/>
        <scheme val="none"/>
      </font>
      <fill>
        <patternFill patternType="solid">
          <fgColor rgb="FF2E666C"/>
          <bgColor rgb="FF2E666C"/>
        </patternFill>
      </fill>
      <protection locked="1" hidden="0"/>
    </dxf>
    <dxf>
      <font>
        <b val="0"/>
        <i val="0"/>
        <strike val="0"/>
        <condense val="0"/>
        <extend val="0"/>
        <outline val="0"/>
        <shadow val="0"/>
        <u val="none"/>
        <vertAlign val="baseline"/>
        <sz val="11"/>
        <color auto="1"/>
        <name val="Calibri"/>
        <family val="2"/>
        <scheme val="none"/>
      </font>
      <numFmt numFmtId="167" formatCode="_(* #,##0_);_(* \(#,##0\);_(* &quot;-&quot;??_);_(@_)"/>
      <border diagonalUp="0" diagonalDown="0" outline="0">
        <left/>
        <right/>
        <top style="thin">
          <color rgb="FF68B7BF"/>
        </top>
        <bottom style="thin">
          <color rgb="FF68B7BF"/>
        </bottom>
      </border>
      <protection locked="1" hidden="0"/>
    </dxf>
    <dxf>
      <font>
        <b val="0"/>
        <i val="0"/>
        <strike val="0"/>
        <outline val="0"/>
        <shadow val="0"/>
        <u val="none"/>
        <vertAlign val="baseline"/>
        <sz val="11"/>
        <name val="Calibri"/>
        <family val="2"/>
      </font>
      <fill>
        <patternFill patternType="none">
          <fgColor indexed="64"/>
          <bgColor auto="1"/>
        </patternFill>
      </fill>
      <protection locked="1" hidden="0"/>
    </dxf>
    <dxf>
      <font>
        <b val="0"/>
        <i val="0"/>
        <strike val="0"/>
        <outline val="0"/>
        <shadow val="0"/>
        <u val="none"/>
        <vertAlign val="baseline"/>
        <sz val="11"/>
        <name val="Calibri"/>
        <family val="2"/>
      </font>
      <fill>
        <patternFill patternType="none">
          <fgColor indexed="64"/>
          <bgColor auto="1"/>
        </patternFill>
      </fill>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1" hidden="0"/>
    </dxf>
    <dxf>
      <border outline="0">
        <top style="thin">
          <color rgb="FF68B7BF"/>
        </top>
      </border>
    </dxf>
    <dxf>
      <border outline="0">
        <left style="thin">
          <color rgb="FF68B7BF"/>
        </left>
        <top style="thin">
          <color rgb="FF68B7BF"/>
        </top>
        <bottom style="thin">
          <color rgb="FF68B7BF"/>
        </bottom>
      </border>
    </dxf>
    <dxf>
      <font>
        <b val="0"/>
        <i val="0"/>
        <strike val="0"/>
        <outline val="0"/>
        <shadow val="0"/>
        <u val="none"/>
        <vertAlign val="baseline"/>
        <sz val="11"/>
        <name val="Calibri"/>
        <family val="2"/>
      </font>
      <protection locked="1" hidden="0"/>
    </dxf>
    <dxf>
      <border outline="0">
        <bottom style="thin">
          <color theme="4" tint="0.39997558519241921"/>
        </bottom>
      </border>
    </dxf>
    <dxf>
      <font>
        <b/>
        <i val="0"/>
        <strike val="0"/>
        <condense val="0"/>
        <extend val="0"/>
        <outline val="0"/>
        <shadow val="0"/>
        <u val="none"/>
        <vertAlign val="baseline"/>
        <sz val="12"/>
        <color theme="0"/>
        <name val="Calibri"/>
        <family val="2"/>
        <scheme val="none"/>
      </font>
      <fill>
        <patternFill patternType="solid">
          <fgColor rgb="FF2E666C"/>
          <bgColor rgb="FF2E666C"/>
        </patternFill>
      </fill>
      <protection locked="1" hidden="0"/>
    </dxf>
    <dxf>
      <font>
        <b val="0"/>
        <i val="0"/>
        <strike val="0"/>
        <condense val="0"/>
        <extend val="0"/>
        <outline val="0"/>
        <shadow val="0"/>
        <u val="none"/>
        <vertAlign val="baseline"/>
        <sz val="11"/>
        <color auto="1"/>
        <name val="Calibri"/>
        <family val="2"/>
        <scheme val="none"/>
      </font>
      <numFmt numFmtId="167" formatCode="_(* #,##0_);_(* \(#,##0\);_(* &quot;-&quot;??_);_(@_)"/>
      <fill>
        <patternFill patternType="solid">
          <fgColor theme="0" tint="-0.14996795556505021"/>
          <bgColor indexed="64"/>
        </patternFill>
      </fill>
      <alignment horizontal="general" vertical="bottom" textRotation="0" wrapText="0" indent="0" justifyLastLine="0" shrinkToFit="0" readingOrder="0"/>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1" hidden="0"/>
    </dxf>
    <dxf>
      <border outline="0">
        <top style="thin">
          <color rgb="FF68B7BF"/>
        </top>
      </border>
    </dxf>
    <dxf>
      <border outline="0">
        <left style="thin">
          <color rgb="FF68B7BF"/>
        </left>
        <top style="thin">
          <color rgb="FF68B7BF"/>
        </top>
        <bottom style="thin">
          <color rgb="FF68B7BF"/>
        </bottom>
      </border>
    </dxf>
    <dxf>
      <font>
        <strike val="0"/>
        <outline val="0"/>
        <shadow val="0"/>
        <u val="none"/>
        <vertAlign val="baseline"/>
        <sz val="11"/>
        <name val="Calibri"/>
        <family val="2"/>
      </font>
      <fill>
        <patternFill patternType="none"/>
      </fill>
      <protection locked="1" hidden="0"/>
    </dxf>
    <dxf>
      <border outline="0">
        <bottom style="thin">
          <color theme="4" tint="0.39997558519241921"/>
        </bottom>
      </border>
    </dxf>
    <dxf>
      <font>
        <b/>
        <i val="0"/>
        <strike val="0"/>
        <condense val="0"/>
        <extend val="0"/>
        <outline val="0"/>
        <shadow val="0"/>
        <u val="none"/>
        <vertAlign val="baseline"/>
        <sz val="12"/>
        <color theme="0"/>
        <name val="Calibri"/>
        <family val="2"/>
        <scheme val="none"/>
      </font>
      <fill>
        <patternFill patternType="solid">
          <fgColor rgb="FF2E666C"/>
          <bgColor rgb="FF2E666C"/>
        </patternFill>
      </fill>
      <protection locked="1" hidden="0"/>
    </dxf>
    <dxf>
      <font>
        <b val="0"/>
        <i val="0"/>
        <strike val="0"/>
        <condense val="0"/>
        <extend val="0"/>
        <outline val="0"/>
        <shadow val="0"/>
        <u val="none"/>
        <vertAlign val="baseline"/>
        <sz val="11"/>
        <color auto="1"/>
        <name val="Calibri"/>
        <family val="2"/>
        <scheme val="none"/>
      </font>
      <numFmt numFmtId="167" formatCode="_(* #,##0_);_(* \(#,##0\);_(* &quot;-&quot;??_);_(@_)"/>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1" hidden="0"/>
    </dxf>
    <dxf>
      <border outline="0">
        <top style="thin">
          <color rgb="FF68B7BF"/>
        </top>
      </border>
    </dxf>
    <dxf>
      <border outline="0">
        <left style="thin">
          <color rgb="FF68B7BF"/>
        </left>
        <top style="thin">
          <color rgb="FF68B7BF"/>
        </top>
        <bottom style="thin">
          <color rgb="FF68B7BF"/>
        </bottom>
      </border>
    </dxf>
    <dxf>
      <font>
        <b val="0"/>
        <i val="0"/>
        <strike val="0"/>
        <condense val="0"/>
        <extend val="0"/>
        <outline val="0"/>
        <shadow val="0"/>
        <u val="none"/>
        <vertAlign val="baseline"/>
        <sz val="11"/>
        <color auto="1"/>
        <name val="Calibri"/>
        <family val="2"/>
        <scheme val="none"/>
      </font>
      <protection locked="1" hidden="0"/>
    </dxf>
    <dxf>
      <border outline="0">
        <bottom style="thin">
          <color theme="4" tint="0.39997558519241921"/>
        </bottom>
      </border>
    </dxf>
    <dxf>
      <font>
        <b/>
        <i val="0"/>
        <strike val="0"/>
        <condense val="0"/>
        <extend val="0"/>
        <outline val="0"/>
        <shadow val="0"/>
        <u val="none"/>
        <vertAlign val="baseline"/>
        <sz val="12"/>
        <color theme="0"/>
        <name val="Calibri"/>
        <family val="2"/>
        <scheme val="none"/>
      </font>
      <fill>
        <patternFill patternType="solid">
          <fgColor rgb="FF2E666C"/>
          <bgColor rgb="FF2E666C"/>
        </patternFill>
      </fill>
      <protection locked="1" hidden="0"/>
    </dxf>
    <dxf>
      <font>
        <strike val="0"/>
        <outline val="0"/>
        <shadow val="0"/>
        <u val="none"/>
        <vertAlign val="baseline"/>
        <sz val="11"/>
        <name val="Calibri"/>
        <family val="2"/>
      </font>
      <protection locked="1" hidden="0"/>
    </dxf>
    <dxf>
      <font>
        <strike val="0"/>
        <outline val="0"/>
        <shadow val="0"/>
        <u val="none"/>
        <vertAlign val="baseline"/>
        <sz val="11"/>
        <name val="Calibri"/>
        <family val="2"/>
      </font>
      <numFmt numFmtId="168" formatCode="#,##0;\(#,##0\);\-"/>
      <border diagonalUp="0" diagonalDown="0" outline="0">
        <left/>
        <right/>
        <top style="thin">
          <color rgb="FF68B7BF"/>
        </top>
        <bottom style="thin">
          <color rgb="FF68B7BF"/>
        </bottom>
      </border>
      <protection locked="1" hidden="0"/>
    </dxf>
    <dxf>
      <font>
        <b/>
        <i val="0"/>
        <strike val="0"/>
        <condense val="0"/>
        <extend val="0"/>
        <outline val="0"/>
        <shadow val="0"/>
        <u val="none"/>
        <vertAlign val="baseline"/>
        <sz val="11"/>
        <color auto="1"/>
        <name val="Calibri"/>
        <family val="2"/>
        <scheme val="none"/>
      </font>
      <fill>
        <patternFill patternType="none">
          <fgColor indexed="64"/>
          <bgColor indexed="65"/>
        </patternFill>
      </fill>
      <border diagonalUp="0" diagonalDown="0" outline="0">
        <left/>
        <right/>
        <top style="thin">
          <color rgb="FF68B7BF"/>
        </top>
        <bottom style="thin">
          <color rgb="FF68B7BF"/>
        </bottom>
      </border>
      <protection locked="1" hidden="0"/>
    </dxf>
    <dxf>
      <font>
        <b/>
        <i val="0"/>
        <strike val="0"/>
        <condense val="0"/>
        <extend val="0"/>
        <outline val="0"/>
        <shadow val="0"/>
        <u val="none"/>
        <vertAlign val="baseline"/>
        <sz val="11"/>
        <color auto="1"/>
        <name val="Calibri"/>
        <family val="2"/>
        <scheme val="none"/>
      </font>
      <fill>
        <patternFill patternType="none">
          <fgColor indexed="64"/>
          <bgColor indexed="65"/>
        </patternFill>
      </fill>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minor"/>
      </font>
      <border diagonalUp="0" diagonalDown="0" outline="0">
        <left/>
        <right/>
        <top style="thin">
          <color rgb="FF68B7BF"/>
        </top>
        <bottom style="thin">
          <color rgb="FF68B7BF"/>
        </bottom>
      </border>
      <protection locked="1" hidden="0"/>
    </dxf>
    <dxf>
      <font>
        <strike val="0"/>
        <outline val="0"/>
        <shadow val="0"/>
        <u val="none"/>
        <vertAlign val="baseline"/>
        <sz val="11"/>
        <name val="Calibri"/>
        <family val="2"/>
      </font>
      <alignment horizontal="left" vertical="center" textRotation="0" wrapText="0" indent="0" justifyLastLine="0" shrinkToFit="0" readingOrder="0"/>
      <protection locked="1" hidden="0"/>
    </dxf>
    <dxf>
      <border outline="0">
        <top style="thin">
          <color rgb="FF68B7BF"/>
        </top>
      </border>
    </dxf>
    <dxf>
      <font>
        <strike val="0"/>
        <outline val="0"/>
        <shadow val="0"/>
        <u val="none"/>
        <vertAlign val="baseline"/>
        <sz val="11"/>
        <name val="Calibri"/>
        <family val="2"/>
      </font>
      <numFmt numFmtId="164" formatCode="&quot;$&quot;#,##0_);[Red]\(&quot;$&quot;#,##0\)"/>
      <protection locked="1" hidden="0"/>
    </dxf>
    <dxf>
      <font>
        <b/>
        <i val="0"/>
        <strike val="0"/>
        <condense val="0"/>
        <extend val="0"/>
        <outline val="0"/>
        <shadow val="0"/>
        <u val="none"/>
        <vertAlign val="baseline"/>
        <sz val="11"/>
        <color theme="0"/>
        <name val="Calibri"/>
        <family val="2"/>
        <scheme val="minor"/>
      </font>
      <numFmt numFmtId="164" formatCode="&quot;$&quot;#,##0_);[Red]\(&quot;$&quot;#,##0\)"/>
      <fill>
        <patternFill patternType="solid">
          <fgColor rgb="FF2E666C"/>
          <bgColor theme="8" tint="-0.24994659260841701"/>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7" formatCode="_(* #,##0_);_(* \(#,##0\);_(* &quot;-&quot;??_);_(@_)"/>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minor"/>
      </font>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minor"/>
      </font>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indexed="65"/>
        </patternFill>
      </fill>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alignment horizontal="center" vertical="bottom" textRotation="0" wrapText="0" indent="0" justifyLastLine="0" shrinkToFit="0" readingOrder="0"/>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minor"/>
      </font>
      <alignment horizontal="right" vertical="center" textRotation="0" wrapText="0" indent="0" justifyLastLine="0" shrinkToFit="0" readingOrder="0"/>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minor"/>
      </font>
      <numFmt numFmtId="0" formatCode="General"/>
      <alignment horizontal="left" vertical="center" textRotation="0" wrapText="0" indent="0" justifyLastLine="0" shrinkToFit="0" readingOrder="0"/>
      <border diagonalUp="0" diagonalDown="0" outline="0">
        <left/>
        <right/>
        <top style="thin">
          <color rgb="FF68B7BF"/>
        </top>
        <bottom style="thin">
          <color rgb="FF68B7BF"/>
        </bottom>
      </border>
      <protection locked="1" hidden="0"/>
    </dxf>
    <dxf>
      <border outline="0">
        <left style="thin">
          <color rgb="FF68B7BF"/>
        </left>
        <top style="thin">
          <color rgb="FF68B7BF"/>
        </top>
        <bottom style="thin">
          <color rgb="FF68B7BF"/>
        </bottom>
      </border>
    </dxf>
    <dxf>
      <font>
        <b val="0"/>
        <i val="0"/>
        <strike val="0"/>
        <outline val="0"/>
        <shadow val="0"/>
        <u val="none"/>
        <vertAlign val="baseline"/>
        <sz val="11"/>
        <color auto="1"/>
        <name val="Calibri"/>
        <family val="2"/>
      </font>
      <numFmt numFmtId="164" formatCode="&quot;$&quot;#,##0_);[Red]\(&quot;$&quot;#,##0\)"/>
      <protection locked="1" hidden="0"/>
    </dxf>
    <dxf>
      <font>
        <b/>
        <i val="0"/>
        <strike val="0"/>
        <condense val="0"/>
        <extend val="0"/>
        <outline val="0"/>
        <shadow val="0"/>
        <u val="none"/>
        <vertAlign val="baseline"/>
        <sz val="11"/>
        <color theme="0"/>
        <name val="Calibri"/>
        <family val="2"/>
        <scheme val="minor"/>
      </font>
      <numFmt numFmtId="164" formatCode="&quot;$&quot;#,##0_);[Red]\(&quot;$&quot;#,##0\)"/>
      <fill>
        <patternFill patternType="solid">
          <fgColor rgb="FF2E666C"/>
          <bgColor theme="8" tint="-0.24994659260841701"/>
        </patternFill>
      </fill>
      <alignment horizontal="center" vertical="center" textRotation="0" wrapText="1" indent="0" justifyLastLine="0" shrinkToFit="0" readingOrder="0"/>
      <protection locked="1" hidden="0"/>
    </dxf>
    <dxf>
      <font>
        <b val="0"/>
        <i val="0"/>
        <strike val="0"/>
        <outline val="0"/>
        <shadow val="0"/>
        <u val="none"/>
        <vertAlign val="baseline"/>
        <sz val="11"/>
        <name val="Calibri"/>
        <family val="2"/>
      </font>
      <protection locked="1" hidden="0"/>
    </dxf>
    <dxf>
      <font>
        <b val="0"/>
        <i val="0"/>
        <strike val="0"/>
        <outline val="0"/>
        <shadow val="0"/>
        <u val="none"/>
        <vertAlign val="baseline"/>
        <sz val="11"/>
        <name val="Calibri"/>
        <family val="2"/>
      </font>
      <protection locked="1" hidden="0"/>
    </dxf>
    <dxf>
      <font>
        <b val="0"/>
        <i val="0"/>
        <strike val="0"/>
        <outline val="0"/>
        <shadow val="0"/>
        <u val="none"/>
        <vertAlign val="baseline"/>
        <sz val="11"/>
        <name val="Calibri"/>
        <family val="2"/>
      </font>
      <fill>
        <patternFill patternType="none">
          <fgColor indexed="64"/>
          <bgColor auto="1"/>
        </patternFill>
      </fill>
      <protection locked="1" hidden="0"/>
    </dxf>
    <dxf>
      <font>
        <b val="0"/>
        <i val="0"/>
        <strike val="0"/>
        <outline val="0"/>
        <shadow val="0"/>
        <u val="none"/>
        <vertAlign val="baseline"/>
        <sz val="11"/>
        <name val="Calibri"/>
        <family val="2"/>
      </font>
      <fill>
        <patternFill patternType="none">
          <fgColor indexed="64"/>
          <bgColor auto="1"/>
        </patternFill>
      </fill>
      <protection locked="1" hidden="0"/>
    </dxf>
    <dxf>
      <font>
        <b val="0"/>
        <i val="0"/>
        <strike val="0"/>
        <outline val="0"/>
        <shadow val="0"/>
        <u val="none"/>
        <vertAlign val="baseline"/>
        <sz val="11"/>
        <name val="Calibri"/>
        <family val="2"/>
      </font>
      <fill>
        <patternFill patternType="none">
          <fgColor indexed="64"/>
          <bgColor auto="1"/>
        </patternFill>
      </fill>
      <protection locked="1" hidden="0"/>
    </dxf>
    <dxf>
      <font>
        <b val="0"/>
        <i val="0"/>
        <strike val="0"/>
        <outline val="0"/>
        <shadow val="0"/>
        <u val="none"/>
        <vertAlign val="baseline"/>
        <sz val="11"/>
        <name val="Calibri"/>
        <family val="2"/>
      </font>
      <fill>
        <patternFill patternType="none">
          <fgColor indexed="64"/>
          <bgColor auto="1"/>
        </patternFill>
      </fill>
      <alignment horizontal="left" vertical="center" textRotation="0" wrapText="0" indent="0" justifyLastLine="0" shrinkToFit="0" readingOrder="0"/>
      <protection locked="1" hidden="0"/>
    </dxf>
    <dxf>
      <border outline="0">
        <left style="thin">
          <color rgb="FF68B7BF"/>
        </left>
        <top style="thin">
          <color rgb="FF68B7BF"/>
        </top>
        <bottom style="thin">
          <color rgb="FF68B7BF"/>
        </bottom>
      </border>
    </dxf>
    <dxf>
      <font>
        <b val="0"/>
        <i val="0"/>
        <strike val="0"/>
        <outline val="0"/>
        <shadow val="0"/>
        <u val="none"/>
        <vertAlign val="baseline"/>
        <sz val="11"/>
        <name val="Calibri"/>
        <family val="2"/>
      </font>
      <protection locked="1" hidden="0"/>
    </dxf>
    <dxf>
      <font>
        <strike val="0"/>
        <outline val="0"/>
        <shadow val="0"/>
        <u val="none"/>
        <vertAlign val="baseline"/>
        <name val="Calibri"/>
        <family val="2"/>
      </font>
      <protection locked="1" hidden="0"/>
    </dxf>
    <dxf>
      <protection locked="0" hidden="0"/>
    </dxf>
    <dxf>
      <protection locked="0" hidden="0"/>
    </dxf>
    <dxf>
      <font>
        <b val="0"/>
        <i val="0"/>
        <strike val="0"/>
        <outline val="0"/>
        <shadow val="0"/>
        <u val="none"/>
        <vertAlign val="baseline"/>
        <sz val="11"/>
        <name val="Calibri"/>
        <family val="2"/>
      </font>
      <numFmt numFmtId="168" formatCode="#,##0;\(#,##0\);\-"/>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numFmt numFmtId="168" formatCode="#,##0;\(#,##0\);\-"/>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auto="1"/>
        <name val="Calibri"/>
        <family val="2"/>
        <scheme val="minor"/>
      </font>
      <numFmt numFmtId="168" formatCode="#,##0;\(#,##0\);\-"/>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auto="1"/>
        <name val="Calibri"/>
        <family val="2"/>
        <scheme val="minor"/>
      </font>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auto="1"/>
        <name val="Calibri"/>
        <family val="2"/>
        <scheme val="minor"/>
      </font>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auto="1"/>
        <name val="Calibri"/>
        <family val="2"/>
        <scheme val="minor"/>
      </font>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auto="1"/>
        <name val="Calibri"/>
        <family val="2"/>
        <scheme val="none"/>
      </font>
      <numFmt numFmtId="167" formatCode="_(* #,##0_);_(* \(#,##0\);_(* &quot;-&quot;??_);_(@_)"/>
      <border diagonalUp="0" diagonalDown="0" outline="0">
        <left/>
        <right/>
        <top style="thin">
          <color rgb="FF68B7BF"/>
        </top>
        <bottom style="thin">
          <color rgb="FF68B7BF"/>
        </bottom>
      </border>
      <protection locked="0" hidden="0"/>
    </dxf>
    <dxf>
      <font>
        <b val="0"/>
        <i val="0"/>
        <strike val="0"/>
        <outline val="0"/>
        <shadow val="0"/>
        <u val="none"/>
        <vertAlign val="baseline"/>
        <sz val="11"/>
        <name val="Calibri"/>
        <family val="2"/>
      </font>
      <fill>
        <patternFill patternType="none">
          <fgColor indexed="64"/>
          <bgColor auto="1"/>
        </patternFill>
      </fill>
      <protection locked="0" hidden="0"/>
    </dxf>
    <dxf>
      <font>
        <b val="0"/>
        <i val="0"/>
        <strike val="0"/>
        <condense val="0"/>
        <extend val="0"/>
        <outline val="0"/>
        <shadow val="0"/>
        <u val="none"/>
        <vertAlign val="baseline"/>
        <sz val="11"/>
        <color auto="1"/>
        <name val="Calibri"/>
        <family val="2"/>
        <scheme val="minor"/>
      </font>
      <fill>
        <patternFill patternType="none">
          <fgColor indexed="64"/>
          <bgColor auto="1"/>
        </patternFill>
      </fill>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center" textRotation="0" wrapText="0" indent="0" justifyLastLine="0" shrinkToFit="0" readingOrder="0"/>
      <border diagonalUp="0" diagonalDown="0" outline="0">
        <left/>
        <right/>
        <top style="thin">
          <color rgb="FF68B7BF"/>
        </top>
        <bottom style="thin">
          <color rgb="FF68B7BF"/>
        </bottom>
      </border>
      <protection locked="0" hidden="0"/>
    </dxf>
    <dxf>
      <border outline="0">
        <left style="thin">
          <color rgb="FF68B7BF"/>
        </left>
        <top style="thin">
          <color rgb="FF68B7BF"/>
        </top>
        <bottom style="thin">
          <color rgb="FF68B7BF"/>
        </bottom>
      </border>
    </dxf>
    <dxf>
      <font>
        <b val="0"/>
        <i val="0"/>
        <strike val="0"/>
        <outline val="0"/>
        <shadow val="0"/>
        <u val="none"/>
        <vertAlign val="baseline"/>
        <sz val="11"/>
        <name val="Calibri"/>
        <family val="2"/>
      </font>
      <numFmt numFmtId="164" formatCode="&quot;$&quot;#,##0_);[Red]\(&quot;$&quot;#,##0\)"/>
      <protection locked="0" hidden="0"/>
    </dxf>
    <dxf>
      <font>
        <b/>
        <i val="0"/>
        <strike val="0"/>
        <condense val="0"/>
        <extend val="0"/>
        <outline val="0"/>
        <shadow val="0"/>
        <u val="none"/>
        <vertAlign val="baseline"/>
        <sz val="11"/>
        <color theme="0"/>
        <name val="Calibri"/>
        <family val="2"/>
        <scheme val="minor"/>
      </font>
      <numFmt numFmtId="164" formatCode="&quot;$&quot;#,##0_);[Red]\(&quot;$&quot;#,##0\)"/>
      <fill>
        <patternFill patternType="solid">
          <fgColor rgb="FF2E666C"/>
          <bgColor rgb="FF2E666C"/>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1"/>
        <color auto="1"/>
        <name val="Calibri"/>
        <family val="2"/>
        <scheme val="minor"/>
      </font>
      <numFmt numFmtId="167" formatCode="_(* #,##0_);_(* \(#,##0\);_(* &quot;-&quot;??_);_(@_)"/>
      <fill>
        <patternFill patternType="solid">
          <fgColor indexed="64"/>
          <bgColor theme="7" tint="0.79998168889431442"/>
        </patternFill>
      </fill>
      <alignment horizontal="general" vertical="bottom" textRotation="0" wrapText="0" indent="0" justifyLastLine="0" shrinkToFit="0" readingOrder="0"/>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auto="1"/>
        <name val="Calibri"/>
        <family val="2"/>
        <scheme val="minor"/>
      </font>
      <numFmt numFmtId="167" formatCode="_(* #,##0_);_(* \(#,##0\);_(* &quot;-&quot;??_);_(@_)"/>
      <fill>
        <patternFill patternType="solid">
          <fgColor indexed="64"/>
          <bgColor theme="7" tint="0.79998168889431442"/>
        </patternFill>
      </fill>
      <alignment horizontal="general" vertical="bottom" textRotation="0" wrapText="0" indent="0" justifyLastLine="0" shrinkToFit="0" readingOrder="0"/>
      <border diagonalUp="0" diagonalDown="0" outline="0">
        <left/>
        <right/>
        <top style="thin">
          <color rgb="FF68B7BF"/>
        </top>
        <bottom style="thin">
          <color rgb="FF68B7BF"/>
        </bottom>
      </border>
      <protection locked="0" hidden="0"/>
    </dxf>
    <dxf>
      <font>
        <b val="0"/>
        <i val="0"/>
        <strike val="0"/>
        <outline val="0"/>
        <shadow val="0"/>
        <u val="none"/>
        <vertAlign val="baseline"/>
        <sz val="11"/>
        <color auto="1"/>
        <name val="Calibri"/>
        <family val="2"/>
      </font>
      <numFmt numFmtId="168" formatCode="#,##0;\(#,##0\);\-"/>
      <fill>
        <patternFill patternType="solid">
          <fgColor indexed="64"/>
          <bgColor theme="7" tint="0.79998168889431442"/>
        </patternFill>
      </fill>
      <alignment horizontal="general" vertical="bottom" textRotation="0" wrapText="0" indent="0" justifyLastLine="0" shrinkToFit="0" readingOrder="0"/>
      <border diagonalUp="0" diagonalDown="0" outline="0">
        <left/>
        <right/>
        <top style="thin">
          <color rgb="FF68B7BF"/>
        </top>
        <bottom style="thin">
          <color rgb="FF68B7BF"/>
        </bottom>
      </border>
      <protection locked="0" hidden="0"/>
    </dxf>
    <dxf>
      <font>
        <b val="0"/>
        <i val="0"/>
        <strike val="0"/>
        <outline val="0"/>
        <shadow val="0"/>
        <u val="none"/>
        <vertAlign val="baseline"/>
        <sz val="11"/>
        <color auto="1"/>
        <name val="Calibri"/>
        <family val="2"/>
      </font>
      <numFmt numFmtId="167" formatCode="_(* #,##0_);_(* \(#,##0\);_(* &quot;-&quot;??_);_(@_)"/>
      <fill>
        <patternFill patternType="solid">
          <fgColor indexed="64"/>
          <bgColor theme="7" tint="0.79998168889431442"/>
        </patternFill>
      </fill>
      <alignment horizontal="general" vertical="bottom" textRotation="0" wrapText="0" indent="0" justifyLastLine="0" shrinkToFit="0" readingOrder="0"/>
      <border diagonalUp="0" diagonalDown="0" outline="0">
        <left/>
        <right/>
        <top style="thin">
          <color rgb="FF68B7BF"/>
        </top>
        <bottom style="thin">
          <color rgb="FF68B7BF"/>
        </bottom>
      </border>
      <protection locked="0" hidden="0"/>
    </dxf>
    <dxf>
      <font>
        <b val="0"/>
        <i val="0"/>
        <strike val="0"/>
        <outline val="0"/>
        <shadow val="0"/>
        <u val="none"/>
        <vertAlign val="baseline"/>
        <sz val="11"/>
        <color auto="1"/>
        <name val="Calibri"/>
        <family val="2"/>
      </font>
      <numFmt numFmtId="167" formatCode="_(* #,##0_);_(* \(#,##0\);_(* &quot;-&quot;??_);_(@_)"/>
      <fill>
        <patternFill patternType="solid">
          <fgColor indexed="64"/>
          <bgColor theme="7" tint="0.79998168889431442"/>
        </patternFill>
      </fill>
      <alignment horizontal="general" vertical="bottom" textRotation="0" wrapText="0" indent="0" justifyLastLine="0" shrinkToFit="0" readingOrder="0"/>
      <border diagonalUp="0" diagonalDown="0" outline="0">
        <left/>
        <right/>
        <top style="thin">
          <color rgb="FF68B7BF"/>
        </top>
        <bottom style="thin">
          <color rgb="FF68B7BF"/>
        </bottom>
      </border>
      <protection locked="0" hidden="0"/>
    </dxf>
    <dxf>
      <font>
        <b val="0"/>
        <i val="0"/>
        <strike val="0"/>
        <outline val="0"/>
        <shadow val="0"/>
        <u val="none"/>
        <vertAlign val="baseline"/>
        <sz val="11"/>
        <color auto="1"/>
        <name val="Calibri"/>
        <family val="2"/>
      </font>
      <numFmt numFmtId="167" formatCode="_(* #,##0_);_(* \(#,##0\);_(* &quot;-&quot;??_);_(@_)"/>
      <fill>
        <patternFill patternType="solid">
          <fgColor indexed="64"/>
          <bgColor theme="7" tint="0.79998168889431442"/>
        </patternFill>
      </fill>
      <alignment horizontal="general" vertical="bottom" textRotation="0" wrapText="0" indent="0" justifyLastLine="0" shrinkToFit="0" readingOrder="0"/>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0" indent="0" justifyLastLine="0" shrinkToFit="0" readingOrder="0"/>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0" indent="0" justifyLastLine="0" shrinkToFit="0" readingOrder="0"/>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0" indent="0" justifyLastLine="0" shrinkToFit="0" readingOrder="0"/>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auto="1"/>
        <name val="Calibri"/>
        <family val="2"/>
        <scheme val="minor"/>
      </font>
      <numFmt numFmtId="167" formatCode="_(* #,##0_);_(* \(#,##0\);_(* &quot;-&quot;??_);_(@_)"/>
      <fill>
        <patternFill patternType="solid">
          <fgColor indexed="64"/>
          <bgColor theme="7" tint="0.79998168889431442"/>
        </patternFill>
      </fill>
      <alignment horizontal="general" vertical="bottom" textRotation="0" wrapText="0" indent="0" justifyLastLine="0" shrinkToFit="0" readingOrder="0"/>
      <border diagonalUp="0" diagonalDown="0" outline="0">
        <left/>
        <right/>
        <top style="thin">
          <color rgb="FF68B7BF"/>
        </top>
        <bottom style="thin">
          <color rgb="FF68B7BF"/>
        </bottom>
      </border>
      <protection locked="0" hidden="0"/>
    </dxf>
    <dxf>
      <font>
        <b val="0"/>
        <i val="0"/>
        <strike val="0"/>
        <condense val="0"/>
        <extend val="0"/>
        <outline val="0"/>
        <shadow val="0"/>
        <u val="none"/>
        <vertAlign val="baseline"/>
        <sz val="11"/>
        <color auto="1"/>
        <name val="Calibri"/>
        <family val="2"/>
        <scheme val="none"/>
      </font>
      <fill>
        <patternFill patternType="none">
          <bgColor auto="1"/>
        </patternFill>
      </fill>
      <alignment horizontal="center" vertical="bottom" textRotation="0" wrapText="0" indent="0" justifyLastLine="0" shrinkToFit="0" readingOrder="0"/>
      <border diagonalUp="0" diagonalDown="0" outline="0">
        <left/>
        <right/>
        <top style="thin">
          <color rgb="FF68B7BF"/>
        </top>
        <bottom style="thin">
          <color rgb="FF68B7BF"/>
        </bottom>
      </border>
      <protection locked="0" hidden="0"/>
    </dxf>
    <dxf>
      <font>
        <b val="0"/>
        <i val="0"/>
        <strike val="0"/>
        <outline val="0"/>
        <shadow val="0"/>
        <u val="none"/>
        <vertAlign val="baseline"/>
        <sz val="11"/>
        <color auto="1"/>
        <name val="Calibri"/>
        <family val="2"/>
      </font>
      <fill>
        <patternFill patternType="none">
          <bgColor auto="1"/>
        </patternFill>
      </fill>
      <border diagonalUp="0" diagonalDown="0" outline="0">
        <left/>
        <right/>
        <top style="thin">
          <color rgb="FF68B7BF"/>
        </top>
        <bottom style="thin">
          <color rgb="FF68B7BF"/>
        </bottom>
      </border>
      <protection locked="0" hidden="0"/>
    </dxf>
    <dxf>
      <font>
        <b val="0"/>
        <i val="0"/>
        <strike val="0"/>
        <outline val="0"/>
        <shadow val="0"/>
        <u val="none"/>
        <vertAlign val="baseline"/>
        <sz val="11"/>
        <color auto="1"/>
        <name val="Calibri"/>
        <family val="2"/>
        <scheme val="minor"/>
      </font>
      <fill>
        <patternFill patternType="none">
          <bgColor auto="1"/>
        </patternFill>
      </fill>
      <alignment horizontal="left" vertical="center" textRotation="0" wrapText="0" indent="0" justifyLastLine="0" shrinkToFit="0" readingOrder="0"/>
      <border diagonalUp="0" diagonalDown="0" outline="0">
        <left style="thin">
          <color rgb="FF68B7BF"/>
        </left>
        <right/>
        <top style="thin">
          <color rgb="FF68B7BF"/>
        </top>
        <bottom style="thin">
          <color rgb="FF68B7BF"/>
        </bottom>
      </border>
      <protection locked="0" hidden="0"/>
    </dxf>
    <dxf>
      <font>
        <b val="0"/>
        <i val="0"/>
        <strike val="0"/>
        <outline val="0"/>
        <shadow val="0"/>
        <u val="none"/>
        <vertAlign val="baseline"/>
        <sz val="11"/>
        <color auto="1"/>
        <name val="Calibri"/>
        <family val="2"/>
      </font>
      <protection locked="0" hidden="0"/>
    </dxf>
    <dxf>
      <font>
        <strike val="0"/>
        <outline val="0"/>
        <shadow val="0"/>
        <u val="none"/>
        <vertAlign val="baseline"/>
        <name val="Calibri"/>
        <family val="2"/>
      </font>
      <protection locked="1" hidden="0"/>
    </dxf>
    <dxf>
      <font>
        <b val="0"/>
        <i val="0"/>
        <strike val="0"/>
        <condense val="0"/>
        <extend val="0"/>
        <outline val="0"/>
        <shadow val="0"/>
        <u val="none"/>
        <vertAlign val="baseline"/>
        <sz val="11"/>
        <color auto="1"/>
        <name val="Calibri"/>
        <family val="2"/>
        <scheme val="none"/>
      </font>
      <numFmt numFmtId="167" formatCode="_(* #,##0_);_(* \(#,##0\);_(* &quot;-&quot;??_);_(@_)"/>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bottom" textRotation="0" wrapText="0" indent="0" justifyLastLine="0" shrinkToFit="0" readingOrder="0"/>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left" vertical="bottom" textRotation="0" wrapText="0" indent="0" justifyLastLine="0" shrinkToFit="0" readingOrder="0"/>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alignment horizontal="center" vertical="bottom" textRotation="0" wrapText="0" indent="0" justifyLastLine="0" shrinkToFit="0" readingOrder="0"/>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1" hidden="0"/>
    </dxf>
    <dxf>
      <font>
        <b val="0"/>
        <i val="0"/>
        <strike val="0"/>
        <condense val="0"/>
        <extend val="0"/>
        <outline val="0"/>
        <shadow val="0"/>
        <u val="none"/>
        <vertAlign val="baseline"/>
        <sz val="11"/>
        <color auto="1"/>
        <name val="Calibri"/>
        <family val="2"/>
        <scheme val="none"/>
      </font>
      <fill>
        <patternFill patternType="none">
          <fgColor indexed="64"/>
          <bgColor auto="1"/>
        </patternFill>
      </fill>
      <border diagonalUp="0" diagonalDown="0" outline="0">
        <left/>
        <right/>
        <top style="thin">
          <color rgb="FF68B7BF"/>
        </top>
        <bottom style="thin">
          <color rgb="FF68B7BF"/>
        </bottom>
      </border>
      <protection locked="1" hidden="0"/>
    </dxf>
    <dxf>
      <border outline="0">
        <top style="thin">
          <color rgb="FF68B7BF"/>
        </top>
      </border>
    </dxf>
    <dxf>
      <border outline="0">
        <left style="thin">
          <color rgb="FF68B7BF"/>
        </left>
        <top style="thin">
          <color rgb="FF68B7BF"/>
        </top>
        <bottom style="thin">
          <color rgb="FF68B7BF"/>
        </bottom>
      </border>
    </dxf>
    <dxf>
      <font>
        <strike val="0"/>
        <outline val="0"/>
        <shadow val="0"/>
        <u val="none"/>
        <vertAlign val="baseline"/>
        <sz val="11"/>
        <name val="Calibri"/>
        <family val="2"/>
      </font>
      <protection locked="1" hidden="0"/>
    </dxf>
    <dxf>
      <border outline="0">
        <bottom style="thin">
          <color theme="4" tint="0.39997558519241921"/>
        </bottom>
      </border>
    </dxf>
    <dxf>
      <font>
        <b/>
        <i val="0"/>
        <strike val="0"/>
        <condense val="0"/>
        <extend val="0"/>
        <outline val="0"/>
        <shadow val="0"/>
        <u val="none"/>
        <vertAlign val="baseline"/>
        <sz val="12"/>
        <color theme="0"/>
        <name val="Calibri"/>
        <family val="2"/>
        <scheme val="none"/>
      </font>
      <fill>
        <patternFill patternType="none">
          <fgColor indexed="64"/>
          <bgColor auto="1"/>
        </patternFill>
      </fill>
      <protection locked="1" hidden="0"/>
    </dxf>
    <dxf>
      <protection locked="1" hidden="0"/>
    </dxf>
    <dxf>
      <protection locked="1" hidden="0"/>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indexed="64"/>
        </left>
        <right/>
        <top style="thin">
          <color rgb="FFFF5050"/>
        </top>
        <bottom/>
      </border>
      <protection locked="1" hidden="0"/>
    </dxf>
    <dxf>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rgb="FFFF5050"/>
        </top>
        <bottom/>
      </border>
      <protection locked="1" hidden="0"/>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indexed="64"/>
        </left>
        <right style="thin">
          <color indexed="64"/>
        </right>
        <top style="thin">
          <color rgb="FFFF5050"/>
        </top>
        <bottom/>
      </border>
      <protection locked="1" hidden="0"/>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indexed="64"/>
        </right>
        <top/>
        <bottom style="thin">
          <color rgb="FFFF5050"/>
        </bottom>
      </border>
      <protection locked="1" hidden="0"/>
    </dxf>
    <dxf>
      <border diagonalUp="0" diagonalDown="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2"/>
        <color theme="0"/>
        <name val="Calibri"/>
        <family val="2"/>
        <scheme val="none"/>
      </font>
      <fill>
        <patternFill patternType="solid">
          <fgColor indexed="64"/>
          <bgColor rgb="FFFF2454"/>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protection locked="1" hidden="0"/>
    </dxf>
    <dxf>
      <protection locked="1" hidden="0"/>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center" vertical="bottom" textRotation="0" wrapText="0" indent="0" justifyLastLine="0" shrinkToFit="0" readingOrder="0"/>
      <border diagonalUp="0" diagonalDown="0" outline="0">
        <left style="thin">
          <color auto="1"/>
        </left>
        <right style="thin">
          <color auto="1"/>
        </right>
        <top/>
        <bottom style="thin">
          <color rgb="FFFF5050"/>
        </bottom>
      </border>
      <protection locked="1" hidden="0"/>
    </dxf>
    <dxf>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indexed="64"/>
        </left>
        <right style="thin">
          <color indexed="64"/>
        </right>
        <top/>
        <bottom style="thin">
          <color rgb="FFFF5050"/>
        </bottom>
      </border>
      <protection locked="1" hidden="0"/>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center" textRotation="0" wrapText="1" indent="1" justifyLastLine="0" shrinkToFit="0" readingOrder="0"/>
      <border diagonalUp="0" diagonalDown="0" outline="0">
        <left/>
        <right/>
        <top/>
        <bottom style="thin">
          <color rgb="FFFF5050"/>
        </bottom>
      </border>
      <protection locked="1" hidden="0"/>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auto="1"/>
        </right>
        <top/>
        <bottom style="thin">
          <color rgb="FFFF5050"/>
        </bottom>
      </border>
      <protection locked="1" hidden="0"/>
    </dxf>
    <dxf>
      <border diagonalUp="0" diagonalDown="0">
        <left style="thin">
          <color indexed="64"/>
        </left>
        <right style="thin">
          <color indexed="64"/>
        </right>
        <top style="thin">
          <color indexed="64"/>
        </top>
        <bottom style="thin">
          <color indexed="64"/>
        </bottom>
      </border>
    </dxf>
    <dxf>
      <protection locked="1" hidden="0"/>
    </dxf>
    <dxf>
      <border outline="0">
        <bottom style="thin">
          <color indexed="64"/>
        </bottom>
      </border>
    </dxf>
    <dxf>
      <font>
        <b/>
        <i val="0"/>
        <strike val="0"/>
        <condense val="0"/>
        <extend val="0"/>
        <outline val="0"/>
        <shadow val="0"/>
        <u val="none"/>
        <vertAlign val="baseline"/>
        <sz val="12"/>
        <color theme="0"/>
        <name val="Calibri"/>
        <family val="2"/>
        <scheme val="none"/>
      </font>
      <fill>
        <patternFill patternType="solid">
          <fgColor indexed="64"/>
          <bgColor rgb="FFFF2454"/>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font>
        <b/>
        <i val="0"/>
        <strike val="0"/>
        <condense val="0"/>
        <extend val="0"/>
        <outline val="0"/>
        <shadow val="0"/>
        <u val="none"/>
        <vertAlign val="baseline"/>
        <sz val="11"/>
        <color rgb="FFFF5050"/>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auto="1"/>
        </left>
        <right/>
        <top style="thin">
          <color rgb="FFFF5050"/>
        </top>
        <bottom style="thin">
          <color rgb="FFFF5050"/>
        </bottom>
      </border>
      <protection locked="1" hidden="0"/>
    </dxf>
    <dxf>
      <protection locked="1" hidden="0"/>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center" vertical="center" textRotation="0" wrapText="0" indent="0" justifyLastLine="0" shrinkToFit="0" readingOrder="0"/>
      <border diagonalUp="0" diagonalDown="0" outline="0">
        <left style="thin">
          <color auto="1"/>
        </left>
        <right style="thin">
          <color auto="1"/>
        </right>
        <top style="thin">
          <color rgb="FFFF5050"/>
        </top>
        <bottom/>
      </border>
      <protection locked="1" hidden="0"/>
    </dxf>
    <dxf>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auto="1"/>
        </left>
        <right style="thin">
          <color auto="1"/>
        </right>
        <top style="thin">
          <color rgb="FFFF5050"/>
        </top>
        <bottom/>
      </border>
      <protection locked="1" hidden="0"/>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left" vertical="center" textRotation="0" wrapText="1" indent="1" justifyLastLine="0" shrinkToFit="0" readingOrder="0"/>
      <border diagonalUp="0" diagonalDown="0" outline="0">
        <left style="thin">
          <color auto="1"/>
        </left>
        <right style="thin">
          <color auto="1"/>
        </right>
        <top style="thin">
          <color rgb="FFFF5050"/>
        </top>
        <bottom/>
      </border>
      <protection locked="1" hidden="0"/>
    </dxf>
    <dxf>
      <protection locked="1" hidden="0"/>
    </dxf>
    <dxf>
      <border diagonalUp="0" diagonalDown="0">
        <left style="thin">
          <color auto="1"/>
        </left>
        <right style="thin">
          <color auto="1"/>
        </right>
        <top style="thin">
          <color auto="1"/>
        </top>
        <bottom style="thin">
          <color auto="1"/>
        </bottom>
      </border>
    </dxf>
    <dxf>
      <protection locked="1" hidden="0"/>
    </dxf>
    <dxf>
      <border outline="0">
        <bottom style="thin">
          <color indexed="64"/>
        </bottom>
      </border>
    </dxf>
    <dxf>
      <font>
        <b/>
        <i val="0"/>
        <strike val="0"/>
        <condense val="0"/>
        <extend val="0"/>
        <outline val="0"/>
        <shadow val="0"/>
        <u val="none"/>
        <vertAlign val="baseline"/>
        <sz val="12"/>
        <color theme="0"/>
        <name val="Calibri"/>
        <family val="2"/>
        <scheme val="none"/>
      </font>
      <fill>
        <patternFill patternType="solid">
          <fgColor indexed="64"/>
          <bgColor rgb="FFFF2454"/>
        </patternFill>
      </fill>
      <alignment horizontal="center" vertical="center" textRotation="0" wrapText="1" indent="0" justifyLastLine="0" shrinkToFit="0" readingOrder="0"/>
      <border diagonalUp="0" diagonalDown="0" outline="0">
        <left style="thin">
          <color auto="1"/>
        </left>
        <right style="thin">
          <color auto="1"/>
        </right>
        <top/>
        <bottom/>
      </border>
      <protection locked="1" hidden="0"/>
    </dxf>
    <dxf>
      <font>
        <b val="0"/>
        <i/>
        <strike val="0"/>
        <condense val="0"/>
        <extend val="0"/>
        <outline val="0"/>
        <shadow val="0"/>
        <u val="none"/>
        <vertAlign val="baseline"/>
        <sz val="11"/>
        <color indexed="8"/>
        <name val="Calibri"/>
        <family val="2"/>
        <scheme val="none"/>
      </font>
      <alignment horizontal="left" vertical="center" textRotation="0" wrapText="0" indent="3" justifyLastLine="0" shrinkToFit="0" readingOrder="0"/>
      <border diagonalUp="0" diagonalDown="0" outline="0">
        <left/>
        <right/>
        <top style="thin">
          <color theme="0"/>
        </top>
        <bottom/>
      </border>
      <protection locked="0" hidden="0"/>
    </dxf>
    <dxf>
      <font>
        <b/>
        <i val="0"/>
        <strike val="0"/>
        <condense val="0"/>
        <extend val="0"/>
        <outline val="0"/>
        <shadow val="0"/>
        <u val="none"/>
        <vertAlign val="baseline"/>
        <sz val="11"/>
        <color indexed="8"/>
        <name val="Calibri"/>
        <family val="2"/>
        <scheme val="none"/>
      </font>
      <fill>
        <patternFill patternType="solid">
          <fgColor indexed="64"/>
          <bgColor theme="0"/>
        </patternFill>
      </fill>
      <alignment horizontal="right" vertical="bottom" textRotation="0" wrapText="0" indent="0" justifyLastLine="0" shrinkToFit="0" readingOrder="0"/>
      <border diagonalUp="0" diagonalDown="0" outline="0">
        <left/>
        <right/>
        <top style="thin">
          <color theme="0"/>
        </top>
        <bottom/>
      </border>
      <protection locked="0" hidden="0"/>
    </dxf>
    <dxf>
      <border outline="0">
        <top style="thin">
          <color theme="0"/>
        </top>
      </border>
    </dxf>
    <dxf>
      <font>
        <b/>
        <i val="0"/>
        <strike val="0"/>
        <condense val="0"/>
        <extend val="0"/>
        <outline val="0"/>
        <shadow val="0"/>
        <u val="none"/>
        <vertAlign val="baseline"/>
        <sz val="12"/>
        <color rgb="FFFF2454"/>
        <name val="Calibri"/>
        <family val="2"/>
        <scheme val="none"/>
      </font>
      <fill>
        <patternFill patternType="solid">
          <fgColor indexed="64"/>
          <bgColor theme="0"/>
        </patternFill>
      </fill>
      <alignment horizontal="left" vertical="center" textRotation="0" wrapText="0" indent="0" justifyLastLine="0" shrinkToFit="0" readingOrder="0"/>
      <protection locked="0" hidden="0"/>
    </dxf>
    <dxf>
      <font>
        <b val="0"/>
        <i val="0"/>
        <strike val="0"/>
        <condense val="0"/>
        <extend val="0"/>
        <outline val="0"/>
        <shadow val="0"/>
        <u val="none"/>
        <vertAlign val="baseline"/>
        <sz val="11"/>
        <color indexed="8"/>
        <name val="Calibri"/>
        <family val="2"/>
        <scheme val="none"/>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indexed="8"/>
        <name val="Calibri"/>
        <family val="2"/>
        <scheme val="none"/>
      </font>
      <fill>
        <patternFill patternType="solid">
          <fgColor indexed="64"/>
          <bgColor theme="0"/>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rgb="FF000000"/>
        <name val="Calibri"/>
        <family val="2"/>
        <scheme val="none"/>
      </font>
      <fill>
        <patternFill patternType="solid">
          <fgColor rgb="FF000000"/>
          <bgColor rgb="FFFFFFFF"/>
        </patternFill>
      </fill>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indexed="8"/>
        <name val="Calibri"/>
        <family val="2"/>
        <scheme val="none"/>
      </font>
      <fill>
        <patternFill patternType="solid">
          <fgColor indexed="64"/>
          <bgColor theme="0"/>
        </patternFill>
      </fill>
      <alignment horizontal="center" vertical="bottom" textRotation="0" wrapText="0" indent="0" justifyLastLine="0" shrinkToFit="0" readingOrder="0"/>
      <protection locked="1" hidden="0"/>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border>
        <left style="thin">
          <color theme="1"/>
        </left>
      </border>
    </dxf>
    <dxf>
      <border>
        <left style="thin">
          <color theme="1"/>
        </left>
      </border>
    </dxf>
    <dxf>
      <border>
        <top style="thin">
          <color theme="1"/>
        </top>
      </border>
    </dxf>
    <dxf>
      <border>
        <top style="thin">
          <color theme="1"/>
        </top>
      </border>
    </dxf>
    <dxf>
      <font>
        <b/>
        <color theme="1"/>
      </font>
    </dxf>
    <dxf>
      <font>
        <b/>
        <color theme="1"/>
      </font>
    </dxf>
    <dxf>
      <font>
        <b/>
        <color theme="1"/>
      </font>
      <border>
        <top style="double">
          <color theme="1"/>
        </top>
      </border>
    </dxf>
    <dxf>
      <font>
        <strike val="0"/>
        <color theme="0"/>
      </font>
      <fill>
        <patternFill patternType="solid">
          <fgColor rgb="FFFF2454"/>
          <bgColor rgb="FFFF2454"/>
        </patternFill>
      </fill>
    </dxf>
    <dxf>
      <font>
        <color theme="1"/>
      </font>
      <border>
        <left style="thin">
          <color theme="1"/>
        </left>
        <right style="thin">
          <color theme="1"/>
        </right>
        <top style="thin">
          <color theme="1"/>
        </top>
        <bottom style="thin">
          <color theme="1"/>
        </bottom>
      </border>
    </dxf>
    <dxf>
      <fill>
        <patternFill patternType="solid">
          <fgColor rgb="FFCCE7EA"/>
          <bgColor theme="8" tint="0.79998168889431442"/>
        </patternFill>
      </fill>
    </dxf>
    <dxf>
      <fill>
        <patternFill patternType="solid">
          <fgColor rgb="FFCCE7EA"/>
          <bgColor theme="8" tint="0.79998168889431442"/>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theme="8" tint="-0.24994659260841701"/>
        </patternFill>
      </fill>
    </dxf>
    <dxf>
      <font>
        <color auto="1"/>
      </font>
      <border>
        <left style="thin">
          <color rgb="FF68B7BF"/>
        </left>
        <right style="thin">
          <color rgb="FF68B7BF"/>
        </right>
        <top style="thin">
          <color rgb="FF68B7BF"/>
        </top>
        <bottom style="thin">
          <color rgb="FF68B7BF"/>
        </bottom>
        <horizontal style="thin">
          <color rgb="FF68B7BF"/>
        </horizontal>
      </border>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b/>
        <color rgb="FFFFFFFF"/>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
      <fill>
        <patternFill patternType="solid">
          <fgColor rgb="FFCCE7EA"/>
          <bgColor rgb="FFCCE7EA"/>
        </patternFill>
      </fill>
    </dxf>
    <dxf>
      <fill>
        <patternFill patternType="solid">
          <fgColor rgb="FFCCE7EA"/>
          <bgColor rgb="FFCCE7EA"/>
        </patternFill>
      </fill>
    </dxf>
    <dxf>
      <font>
        <b/>
        <color rgb="FFBF2E1A"/>
      </font>
    </dxf>
    <dxf>
      <font>
        <b/>
        <color rgb="FFBF2E1A"/>
      </font>
    </dxf>
    <dxf>
      <font>
        <b/>
        <color rgb="FFBF2E1A"/>
      </font>
      <border>
        <top style="double">
          <color rgb="FF2E666C"/>
        </top>
      </border>
    </dxf>
    <dxf>
      <font>
        <color theme="0"/>
      </font>
      <fill>
        <patternFill patternType="solid">
          <fgColor rgb="FF2E666C"/>
          <bgColor rgb="FF2E666C"/>
        </patternFill>
      </fill>
    </dxf>
    <dxf>
      <font>
        <color auto="1"/>
      </font>
      <border>
        <left style="thin">
          <color rgb="FF68B7BF"/>
        </left>
        <right style="thin">
          <color rgb="FF68B7BF"/>
        </right>
        <top style="thin">
          <color rgb="FF68B7BF"/>
        </top>
        <bottom style="thin">
          <color rgb="FF68B7BF"/>
        </bottom>
        <horizontal style="thin">
          <color rgb="FF68B7BF"/>
        </horizontal>
      </border>
    </dxf>
  </dxfs>
  <tableStyles count="5" defaultTableStyle="cc_TableStyle" defaultPivotStyle="PivotStyleMedium9">
    <tableStyle name="cc_TableStyle" pivot="0" count="7" xr9:uid="{1CFBB641-6697-49CE-8EE4-CBF6D5A9F873}">
      <tableStyleElement type="wholeTable" dxfId="343"/>
      <tableStyleElement type="headerRow" dxfId="342"/>
      <tableStyleElement type="totalRow" dxfId="341"/>
      <tableStyleElement type="firstColumn" dxfId="340"/>
      <tableStyleElement type="lastColumn" dxfId="339"/>
      <tableStyleElement type="firstRowStripe" dxfId="338"/>
      <tableStyleElement type="firstColumnStripe" dxfId="337"/>
    </tableStyle>
    <tableStyle name="cc_TableStyle 2" pivot="0" count="7" xr9:uid="{C46945C5-E20F-40AA-B939-061FCE6CC9C7}">
      <tableStyleElement type="wholeTable" dxfId="336"/>
      <tableStyleElement type="headerRow" dxfId="335"/>
      <tableStyleElement type="totalRow" dxfId="334"/>
      <tableStyleElement type="firstColumn" dxfId="333"/>
      <tableStyleElement type="lastColumn" dxfId="332"/>
      <tableStyleElement type="firstRowStripe" dxfId="331"/>
      <tableStyleElement type="firstColumnStripe" dxfId="330"/>
    </tableStyle>
    <tableStyle name="cc_TableStyle_blue" pivot="0" count="7" xr9:uid="{BA00C2BB-E7A4-4672-B26C-6E8DD1A2E1CE}">
      <tableStyleElement type="wholeTable" dxfId="329"/>
      <tableStyleElement type="headerRow" dxfId="328"/>
      <tableStyleElement type="totalRow" dxfId="327"/>
      <tableStyleElement type="firstColumn" dxfId="326"/>
      <tableStyleElement type="lastColumn" dxfId="325"/>
      <tableStyleElement type="firstRowStripe" dxfId="324"/>
      <tableStyleElement type="firstColumnStripe" dxfId="323"/>
    </tableStyle>
    <tableStyle name="Table_stakeholder" pivot="0" count="9" xr9:uid="{9FEAD575-B523-4C21-A696-192FF04A88D4}">
      <tableStyleElement type="wholeTable" dxfId="322"/>
      <tableStyleElement type="headerRow" dxfId="321"/>
      <tableStyleElement type="totalRow" dxfId="320"/>
      <tableStyleElement type="firstColumn" dxfId="319"/>
      <tableStyleElement type="lastColumn" dxfId="318"/>
      <tableStyleElement type="firstRowStripe" dxfId="317"/>
      <tableStyleElement type="secondRowStripe" dxfId="316"/>
      <tableStyleElement type="firstColumnStripe" dxfId="315"/>
      <tableStyleElement type="secondColumnStripe" dxfId="314"/>
    </tableStyle>
    <tableStyle name="TableStyleMedium_mod" pivot="0" count="7" xr9:uid="{8F9C5F3A-AFF8-4096-8C43-46AD59FBD5A7}">
      <tableStyleElement type="wholeTable" dxfId="313"/>
      <tableStyleElement type="headerRow" dxfId="312"/>
      <tableStyleElement type="totalRow" dxfId="311"/>
      <tableStyleElement type="firstColumn" dxfId="310"/>
      <tableStyleElement type="lastColumn" dxfId="309"/>
      <tableStyleElement type="firstRowStripe" dxfId="308"/>
      <tableStyleElement type="firstColumnStripe" dxfId="307"/>
    </tableStyle>
  </tableStyles>
  <colors>
    <mruColors>
      <color rgb="FFFF2454"/>
      <color rgb="FFAB0D29"/>
      <color rgb="FFFF0066"/>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422833</xdr:colOff>
      <xdr:row>0</xdr:row>
      <xdr:rowOff>48340</xdr:rowOff>
    </xdr:from>
    <xdr:to>
      <xdr:col>2</xdr:col>
      <xdr:colOff>27193</xdr:colOff>
      <xdr:row>1</xdr:row>
      <xdr:rowOff>893715</xdr:rowOff>
    </xdr:to>
    <xdr:pic>
      <xdr:nvPicPr>
        <xdr:cNvPr id="2" name="Picture 1">
          <a:extLst>
            <a:ext uri="{FF2B5EF4-FFF2-40B4-BE49-F238E27FC236}">
              <a16:creationId xmlns:a16="http://schemas.microsoft.com/office/drawing/2014/main" id="{7B745A40-A624-43C0-801C-EC33A2DAF19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2833" y="48340"/>
          <a:ext cx="2954620" cy="102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4442</xdr:colOff>
      <xdr:row>15</xdr:row>
      <xdr:rowOff>127828</xdr:rowOff>
    </xdr:from>
    <xdr:to>
      <xdr:col>4</xdr:col>
      <xdr:colOff>729308</xdr:colOff>
      <xdr:row>15</xdr:row>
      <xdr:rowOff>1239078</xdr:rowOff>
    </xdr:to>
    <xdr:pic>
      <xdr:nvPicPr>
        <xdr:cNvPr id="4" name="Picture 1">
          <a:extLst>
            <a:ext uri="{FF2B5EF4-FFF2-40B4-BE49-F238E27FC236}">
              <a16:creationId xmlns:a16="http://schemas.microsoft.com/office/drawing/2014/main" id="{DA5C9F6A-E1F2-4609-A590-5B4A2478E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3572" y="5765524"/>
          <a:ext cx="3060562" cy="1111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3DB9879-1BFB-4E03-9ADC-64ECFBE320D0}" name="tb_s00__cover_sheet" displayName="tb_s00__cover_sheet" ref="B39:C43" totalsRowShown="0" headerRowDxfId="306" dataDxfId="305" headerRowCellStyle="Normal 3 2" dataCellStyle="Normal 3 2">
  <autoFilter ref="B39:C43" xr:uid="{9E1E9D99-4A24-4601-BDAA-215DEAA97FD4}"/>
  <tableColumns count="2">
    <tableColumn id="1" xr3:uid="{9A2A01D6-F66D-43DF-BAD1-A4A834BC589C}" name="Workbook Version and Date" dataDxfId="304" dataCellStyle="Normal 3 2"/>
    <tableColumn id="2" xr3:uid="{4AB379D5-D42D-4789-8F69-D87F6EE030FF}" name="Determination" dataDxfId="303" dataCellStyle="Normal 3 2"/>
  </tableColumns>
  <tableStyleInfo name="TableStyleMedium2"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7EEC3B-C5B8-42CD-AFA7-3EC9077B9DCA}" name="tb_s2.1_3__revenue_charges_usage_totals" displayName="tb_s2.1_3__revenue_charges_usage_totals" ref="A43:G79" totalsRowShown="0" headerRowDxfId="218" dataDxfId="217" tableBorderDxfId="216">
  <autoFilter ref="A43:G79" xr:uid="{337EEC3B-C5B8-42CD-AFA7-3EC9077B9DCA}"/>
  <tableColumns count="7">
    <tableColumn id="1" xr3:uid="{A9C70300-4ACD-495B-96AA-D77A9A0071E1}" name="Section" dataDxfId="215"/>
    <tableColumn id="2" xr3:uid="{DF0DC838-873D-4C7B-BE1C-3D35C1D2DFED}" name="Row" dataDxfId="214">
      <calculatedColumnFormula>ROW()</calculatedColumnFormula>
    </tableColumn>
    <tableColumn id="3" xr3:uid="{B8089CEA-E846-46CA-B43F-0BB517B3CCCE}" name="Clause reference" dataDxfId="213"/>
    <tableColumn id="4" xr3:uid="{60C5573B-5E69-4246-A1E5-2D40720F8F01}" name="Category1 | _x000a_Regulated service" dataDxfId="212" dataCellStyle="Data_Entry"/>
    <tableColumn id="6" xr3:uid="{974B541B-2246-4613-BBD0-B0E21B48D39F}" name="Category2 | _x000a_Usage charge category" dataDxfId="211"/>
    <tableColumn id="5" xr3:uid="{59179F14-8292-4214-82BC-D40CA4F9E993}" name="Category3| _x000a_Usage charge type" dataDxfId="210"/>
    <tableColumn id="8" xr3:uid="{8F4D6AAF-7A62-4E53-B218-DB5DA9B99777}" name="Revenue in financial year | _x000a_$000" dataDxfId="209" dataCellStyle="Data_Entry"/>
  </tableColumns>
  <tableStyleInfo name="cc_TableStyle_blu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A7343B4-A7CF-4184-80B6-D9AF9FFE283A}" name="tb_s2.1_4__revenue_charges_growth_totals" displayName="tb_s2.1_4__revenue_charges_growth_totals" ref="A83:G92" totalsRowShown="0" headerRowDxfId="208" dataDxfId="207" tableBorderDxfId="206">
  <autoFilter ref="A83:G92" xr:uid="{3A7343B4-A7CF-4184-80B6-D9AF9FFE283A}"/>
  <tableColumns count="7">
    <tableColumn id="1" xr3:uid="{DD0F9CC7-01C6-437C-99AA-7DD5278DD864}" name="Section" dataDxfId="205"/>
    <tableColumn id="2" xr3:uid="{4DA708E4-2202-416B-BEBE-169A06985F06}" name="Row" dataDxfId="204">
      <calculatedColumnFormula>ROW()</calculatedColumnFormula>
    </tableColumn>
    <tableColumn id="3" xr3:uid="{A6A49320-05F2-4920-BBAD-D40EF169306F}" name="Clause reference" dataDxfId="203" dataCellStyle="Data_Entry"/>
    <tableColumn id="4" xr3:uid="{EC0A368D-EE14-4C2D-A353-8C870516FEF9}" name="Category1 | _x000a_Regulated service" dataDxfId="202" dataCellStyle="Data_Entry"/>
    <tableColumn id="7" xr3:uid="{C8A3888D-A3FA-48C7-AD63-0B8CD9FD342E}" name="Category2 | _x000a_Charge category" dataDxfId="201" dataCellStyle="Data_Entry"/>
    <tableColumn id="8" xr3:uid="{ABE6A897-FB56-4D59-871D-890C5091DF08}" name="Category3" dataDxfId="200" dataCellStyle="Formula"/>
    <tableColumn id="5" xr3:uid="{E45A9972-14FA-42F7-BC30-29AF42BA87D9}" name="Instances charge received from consumer" dataDxfId="199">
      <calculatedColumnFormula>SUMIFS($H$110:$H$114,$D$110:$D$114,D84,$G$110:$G$114,E84)</calculatedColumnFormula>
    </tableColumn>
  </tableColumns>
  <tableStyleInfo name="cc_TableStyle_blu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263EC7BB-B2CD-43FC-8289-3AA958967154}" name="tb_s2.2_1__other_income" displayName="tb_s2.2_1__other_income" ref="A3:F33" totalsRowShown="0" headerRowDxfId="198" dataDxfId="196" headerRowBorderDxfId="197" tableBorderDxfId="195" totalsRowBorderDxfId="194" headerRowCellStyle="table_headers">
  <autoFilter ref="A3:F33" xr:uid="{263EC7BB-B2CD-43FC-8289-3AA958967154}"/>
  <tableColumns count="6">
    <tableColumn id="1" xr3:uid="{59F3B71D-6F41-418F-AA83-FAAAFBABDE55}" name="Section" dataDxfId="193"/>
    <tableColumn id="2" xr3:uid="{F9F3FB2F-4FDC-4701-8C89-7BFC86D62204}" name="Row" dataDxfId="192">
      <calculatedColumnFormula>ROW()</calculatedColumnFormula>
    </tableColumn>
    <tableColumn id="3" xr3:uid="{77E762D5-590F-4286-B413-BF6E6F0B3AE0}" name="Clause reference" dataDxfId="191"/>
    <tableColumn id="4" xr3:uid="{126D88F4-D47B-45BA-86FD-4150E4601805}" name="Category1 | _x000a_Regulated service" dataDxfId="190"/>
    <tableColumn id="5" xr3:uid="{B2FF36E3-8931-4857-A9A5-C4F47D3FEFEA}" name="Category2 | _x000a_Income source" dataDxfId="189"/>
    <tableColumn id="6" xr3:uid="{085238D6-FB77-44DB-A483-E25701557A20}" name="Income | _x000a_$000" dataDxfId="188" dataCellStyle="Formula">
      <calculatedColumnFormula>SUM(F7:F15)</calculatedColumnFormula>
    </tableColumn>
  </tableColumns>
  <tableStyleInfo name="cc_TableStyle_blu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59E2216-81D8-481B-9ECE-C848011E2319}" name="tb_s2.3_1__opex_totals" displayName="tb_s2.3_1__opex_totals" ref="A3:F12" totalsRowShown="0" headerRowDxfId="187" dataDxfId="185" headerRowBorderDxfId="186" tableBorderDxfId="184" totalsRowBorderDxfId="183" headerRowCellStyle="table_headers">
  <autoFilter ref="A3:F12" xr:uid="{159E2216-81D8-481B-9ECE-C848011E2319}"/>
  <tableColumns count="6">
    <tableColumn id="1" xr3:uid="{009A2352-51DF-4A62-8E48-548526214B64}" name="Section" dataDxfId="182"/>
    <tableColumn id="2" xr3:uid="{7A4359EE-828B-4B89-98B9-B9B3DE939F8D}" name="Row" dataDxfId="181">
      <calculatedColumnFormula>ROW()</calculatedColumnFormula>
    </tableColumn>
    <tableColumn id="3" xr3:uid="{83B88496-5B28-456C-95D7-2ACB047583C8}" name="Clause ref" dataDxfId="180"/>
    <tableColumn id="4" xr3:uid="{BA8E4A0F-1D50-4CD2-B3DB-B16428C0A748}" name="Category1 | _x000a_Regulated service" dataDxfId="179" dataCellStyle="Data_Entry"/>
    <tableColumn id="5" xr3:uid="{E1676AFB-45FE-4ECA-9E05-0E987B59F516}" name="Category2 | _x000a_Category" dataDxfId="178"/>
    <tableColumn id="6" xr3:uid="{AC38FC39-430F-4C9D-B297-F8A0A6736FC2}" name="FY | _x000a_$000" dataDxfId="177" dataCellStyle="Formula"/>
  </tableColumns>
  <tableStyleInfo name="cc_TableStyle_blu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C5B89A7-32E8-4115-B960-C1A3BE87C195}" name="tb_s2.3_2__opex_network" displayName="tb_s2.3_2__opex_network" ref="A17:F41" totalsRowShown="0" headerRowDxfId="176" dataDxfId="174" headerRowBorderDxfId="175" tableBorderDxfId="173" totalsRowBorderDxfId="172" headerRowCellStyle="table_headers">
  <autoFilter ref="A17:F41" xr:uid="{AC5B89A7-32E8-4115-B960-C1A3BE87C195}"/>
  <tableColumns count="6">
    <tableColumn id="1" xr3:uid="{9233BEF7-5357-4934-AA2F-63898D3F50E4}" name="Section" dataDxfId="171"/>
    <tableColumn id="2" xr3:uid="{2A7C5F2D-3E30-49EA-9D48-776C12E7DD40}" name="Row" dataDxfId="170">
      <calculatedColumnFormula>ROW()</calculatedColumnFormula>
    </tableColumn>
    <tableColumn id="3" xr3:uid="{F757069E-2772-4CB5-99BB-0C60CB90AE2A}" name="Clause ref" dataDxfId="169"/>
    <tableColumn id="4" xr3:uid="{F4C651AE-84BC-42BC-94DF-4A0D8712574F}" name="Category1 | _x000a_Regulated service" dataDxfId="168"/>
    <tableColumn id="5" xr3:uid="{75A21156-9783-41A0-A001-B1C944B25F91}" name="Category2 | _x000a_Category" dataDxfId="167"/>
    <tableColumn id="6" xr3:uid="{0D5A9701-310D-4832-9D56-B8E9DBB164FE}" name="FY | _x000a_$000" dataDxfId="166" dataCellStyle="Data_Entry">
      <calculatedColumnFormula>F26+F34</calculatedColumnFormula>
    </tableColumn>
  </tableColumns>
  <tableStyleInfo name="cc_TableStyle_blu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D1A48E4-FAB3-479D-81A7-281AA6378B71}" name="tb_s2.3_4__opex_component" displayName="tb_s2.3_4__opex_component" ref="A51:F60" totalsRowShown="0" headerRowDxfId="165" dataDxfId="163" headerRowBorderDxfId="164" tableBorderDxfId="162" totalsRowBorderDxfId="161" headerRowCellStyle="table_headers">
  <autoFilter ref="A51:F60" xr:uid="{6D1A48E4-FAB3-479D-81A7-281AA6378B71}"/>
  <tableColumns count="6">
    <tableColumn id="1" xr3:uid="{901D89F3-98B4-4673-A15E-2DA38B331CCD}" name="Section" dataDxfId="160"/>
    <tableColumn id="2" xr3:uid="{F3457F34-B993-487D-A397-0C6E05B825A0}" name="Row" dataDxfId="159">
      <calculatedColumnFormula>ROW()</calculatedColumnFormula>
    </tableColumn>
    <tableColumn id="3" xr3:uid="{DE6DBA76-9420-48D1-8097-37C18DE9B67C}" name="Clause ref" dataDxfId="158"/>
    <tableColumn id="4" xr3:uid="{870109D5-7CB3-4D86-8541-E9016FECD4E3}" name="Category1 | _x000a_Regulated service" dataDxfId="157"/>
    <tableColumn id="5" xr3:uid="{BC5B1E94-F095-48F5-A50D-1019DB72E7DB}" name="Category2 | _x000a_Component" dataDxfId="156"/>
    <tableColumn id="6" xr3:uid="{43C31212-3A9E-4F4C-8F5E-DF31D52B890F}" name="FY | _x000a_$000" dataDxfId="155" dataCellStyle="Data_Entry"/>
  </tableColumns>
  <tableStyleInfo name="cc_TableStyle_blu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495ED0EA-30A0-4E4E-A8B9-3AC3FB403102}" name="tb_s2.3_5__opex_variances" displayName="tb_s2.3_5__opex_variances" ref="A65:G68" totalsRowShown="0" headerRowDxfId="154" dataDxfId="152" headerRowBorderDxfId="153" tableBorderDxfId="151" totalsRowBorderDxfId="150" headerRowCellStyle="table_headers" dataCellStyle="Data_Entry">
  <autoFilter ref="A65:G68" xr:uid="{495ED0EA-30A0-4E4E-A8B9-3AC3FB403102}"/>
  <tableColumns count="7">
    <tableColumn id="1" xr3:uid="{2CD8851B-EEA0-40A3-B851-A4BF817BAA3B}" name="Section" dataDxfId="149"/>
    <tableColumn id="2" xr3:uid="{12DB1A2D-6D55-4009-A18B-25BB37F77A7E}" name="Row" dataDxfId="148">
      <calculatedColumnFormula>ROW()</calculatedColumnFormula>
    </tableColumn>
    <tableColumn id="3" xr3:uid="{CB94E98E-FFE6-412A-AB6A-A4E14B8E6D88}" name="Clause ref" dataDxfId="147"/>
    <tableColumn id="4" xr3:uid="{24859834-57DE-4334-A203-6C24014F67FC}" name="Category1 | _x000a_Regulated service" dataDxfId="146" dataCellStyle="Data_Entry"/>
    <tableColumn id="5" xr3:uid="{9BCD0F95-D6C3-434B-9A5E-FA2FAD61A5DE}" name="Category2 | _x000a_Category or Component" dataDxfId="145" dataCellStyle="Data_Entry"/>
    <tableColumn id="6" xr3:uid="{161068AF-34F6-4BEF-BE3A-0B2C65527085}" name="Variance from most recently disclosed forecast for current FY  | _x000a_$000" dataDxfId="144" dataCellStyle="Data_Entry"/>
    <tableColumn id="7" xr3:uid="{FAE9E65E-E769-4C66-AB42-EAC18C661BFF}" name="Explanation of variance" dataDxfId="143" dataCellStyle="Data_Entry_text"/>
  </tableColumns>
  <tableStyleInfo name="cc_TableStyle_blu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2BF6258B-0EF0-421E-B04F-CCD0E1D0C7A2}" name="tb_s2.4_1__capex_totals" displayName="tb_s2.4_1__capex_totals" ref="A3:F12" totalsRowShown="0" headerRowDxfId="142" dataDxfId="141" headerRowCellStyle="table_headers">
  <autoFilter ref="A3:F12" xr:uid="{2BF6258B-0EF0-421E-B04F-CCD0E1D0C7A2}"/>
  <tableColumns count="6">
    <tableColumn id="1" xr3:uid="{0CA75612-9524-471F-B52B-CD3264B31490}" name="Section" dataDxfId="140"/>
    <tableColumn id="2" xr3:uid="{E742DF5F-B0A7-4E8E-AA31-20652E543A97}" name="Row" dataDxfId="139">
      <calculatedColumnFormula>ROW()</calculatedColumnFormula>
    </tableColumn>
    <tableColumn id="3" xr3:uid="{54FCF399-73D8-415C-9F68-E0CD34027DDB}" name="Clause ref" dataDxfId="138" dataCellStyle="Data_Entry"/>
    <tableColumn id="9" xr3:uid="{0872976F-453A-4DED-8450-E49D8DF8A0F7}" name="Category1 | _x000a_Regulated service" dataDxfId="137"/>
    <tableColumn id="5" xr3:uid="{781A7975-C8DA-4488-AC40-AF7BD2A27D00}" name="Category2 | _x000a_Category" dataDxfId="136"/>
    <tableColumn id="7" xr3:uid="{0BF83D46-863E-4865-A048-19362E169F3C}" name="FY | _x000a_$000" dataDxfId="135" dataCellStyle="Formula">
      <calculatedColumnFormula>SUM(F9:F10)</calculatedColumnFormula>
    </tableColumn>
  </tableColumns>
  <tableStyleInfo name="cc_TableStyle_blu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D73583B-D04C-4668-80F8-29F8C485E93D}" name="tb_s2.4_4__capex_component" displayName="tb_s2.4_4__capex_component" ref="A106:F112" totalsRowShown="0" headerRowDxfId="134" dataDxfId="133" headerRowCellStyle="table_headers">
  <autoFilter ref="A106:F112" xr:uid="{BD73583B-D04C-4668-80F8-29F8C485E93D}"/>
  <tableColumns count="6">
    <tableColumn id="1" xr3:uid="{3E994EB0-C193-4089-A96E-59FE3796E080}" name="Section" dataDxfId="132"/>
    <tableColumn id="2" xr3:uid="{EFB05D0D-EF7E-451B-AF7F-519B7BF72FBD}" name="Row" dataDxfId="131">
      <calculatedColumnFormula>ROW()</calculatedColumnFormula>
    </tableColumn>
    <tableColumn id="3" xr3:uid="{5B4BA467-E82A-413B-8CA7-5D0775C36F92}" name="Clause ref" dataDxfId="130" dataCellStyle="Data_Entry"/>
    <tableColumn id="9" xr3:uid="{662967CC-52DD-442D-8639-59BB205C3278}" name="Category1 | _x000a_Regulated service" dataDxfId="129"/>
    <tableColumn id="5" xr3:uid="{809C14AE-119A-4117-835F-0A0301218BA7}" name="Category2 | _x000a_Component" dataDxfId="128"/>
    <tableColumn id="7" xr3:uid="{121371FE-8664-416F-AC7B-EFDA0A825B86}" name="FY | _x000a_$000" dataDxfId="127" dataCellStyle="Data_Entry">
      <calculatedColumnFormula>SUM(F112:F113)</calculatedColumnFormula>
    </tableColumn>
  </tableColumns>
  <tableStyleInfo name="cc_TableStyle_blu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7390805-DB40-445D-AE93-B9E6A377227C}" name="tb_s2.4_3__capex_nonnetwork" displayName="tb_s2.4_3__capex_nonnetwork" ref="A86:F101" totalsRowShown="0" headerRowDxfId="126" dataDxfId="125" headerRowCellStyle="table_headers">
  <autoFilter ref="A86:F101" xr:uid="{A7390805-DB40-445D-AE93-B9E6A377227C}"/>
  <tableColumns count="6">
    <tableColumn id="1" xr3:uid="{E4244FFB-344D-4D4C-BCE6-D474ABE189FA}" name="Section" dataDxfId="124"/>
    <tableColumn id="2" xr3:uid="{AF8D73FA-ED7A-4E25-A9CB-1606E84AD937}" name="Row" dataDxfId="123">
      <calculatedColumnFormula>ROW()</calculatedColumnFormula>
    </tableColumn>
    <tableColumn id="3" xr3:uid="{591E4671-B9F7-466D-B3FD-EFAAF973E2B8}" name="Clause ref" dataDxfId="122" dataCellStyle="Data_Entry"/>
    <tableColumn id="9" xr3:uid="{4544B87A-03E5-4627-B291-D4D9EB874C05}" name="Category1 | _x000a_Regulated service" dataDxfId="121"/>
    <tableColumn id="5" xr3:uid="{A9046FE0-96B6-47E6-A206-54018AF8C0E9}" name="Category2 | _x000a_Component" dataDxfId="120"/>
    <tableColumn id="7" xr3:uid="{FCBD4721-F709-4442-A855-9641C8540642}" name="FY | _x000a_$000" dataDxfId="119" dataCellStyle="Data_Entry">
      <calculatedColumnFormula>F92+F97</calculatedColumnFormula>
    </tableColumn>
  </tableColumns>
  <tableStyleInfo name="cc_TableStyle_blu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DA189B3D-DB66-4AFB-9C82-D3060A773925}" name="tb_s01__contents" displayName="tb_s01__contents" ref="B3:C14" totalsRowShown="0" headerRowDxfId="302" tableBorderDxfId="301" headerRowCellStyle="Normal 3 2">
  <autoFilter ref="B3:C14" xr:uid="{DA189B3D-DB66-4AFB-9C82-D3060A773925}">
    <filterColumn colId="0" hiddenButton="1"/>
    <filterColumn colId="1" hiddenButton="1"/>
  </autoFilter>
  <tableColumns count="2">
    <tableColumn id="1" xr3:uid="{FF62DE46-0915-4B13-8B67-E1F5AB8C4E03}" name="Tab" dataDxfId="300" dataCellStyle="Normal 3 2"/>
    <tableColumn id="2" xr3:uid="{75F17F8D-3B8B-4356-8947-E7631C6D516E}" name="Nature of tab" dataDxfId="299" dataCellStyle="Normal 3 2"/>
  </tableColumns>
  <tableStyleInfo showFirstColumn="0" showLastColumn="0" showRowStripes="0"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0E56504-AFF6-4FEF-93CF-2A6B3FCA508A}" name="tb_s2.4_2__capex_network" displayName="tb_s2.4_2__capex_network" ref="A17:G81" totalsRowShown="0" headerRowDxfId="118" dataDxfId="116" headerRowBorderDxfId="117" tableBorderDxfId="115" headerRowCellStyle="table_headers">
  <autoFilter ref="A17:G81" xr:uid="{80E56504-AFF6-4FEF-93CF-2A6B3FCA508A}"/>
  <tableColumns count="7">
    <tableColumn id="1" xr3:uid="{34D03AA5-D8FE-460D-8344-08B04F731801}" name="Section" dataDxfId="114"/>
    <tableColumn id="2" xr3:uid="{ECFD10B5-D52A-4C20-B1A6-365E4C8E7486}" name="Row" dataDxfId="113">
      <calculatedColumnFormula>ROW()</calculatedColumnFormula>
    </tableColumn>
    <tableColumn id="3" xr3:uid="{A069A887-69F2-4E3B-94C7-997D9EAD498B}" name="Clause ref" dataDxfId="112"/>
    <tableColumn id="4" xr3:uid="{6197B45F-A4B2-41D3-A9F0-4F13C67BB29F}" name="Category1 | _x000a_Regulated service" dataDxfId="111" dataCellStyle="Data_Entry"/>
    <tableColumn id="5" xr3:uid="{52612017-8034-42C6-BDDF-4C01D0B07CD5}" name="Category2 | _x000a_Category" dataDxfId="110"/>
    <tableColumn id="6" xr3:uid="{BDBA9BD5-5219-4EE2-9DDE-20098A94971F}" name="Category3 |_x000a_Subcategory" dataDxfId="109"/>
    <tableColumn id="7" xr3:uid="{FD21A89E-26E7-4311-AB15-C507040DE258}" name="FY | _x000a_$000" dataDxfId="108" dataCellStyle="Data_Entry"/>
  </tableColumns>
  <tableStyleInfo name="cc_TableStyle_blu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8B397916-3C85-4A1C-B64D-9900F24E136D}" name="tb_s2.4_5__capex_variances" displayName="tb_s2.4_5__capex_variances" ref="A117:H120" totalsRowShown="0" headerRowDxfId="107" dataDxfId="105" headerRowBorderDxfId="106" tableBorderDxfId="104" totalsRowBorderDxfId="103" headerRowCellStyle="table_headers" dataCellStyle="Data_Entry">
  <autoFilter ref="A117:H120" xr:uid="{8B397916-3C85-4A1C-B64D-9900F24E136D}"/>
  <tableColumns count="8">
    <tableColumn id="1" xr3:uid="{25DDC054-669C-4FCE-A4BE-940A17AED832}" name="Section" dataDxfId="102"/>
    <tableColumn id="2" xr3:uid="{6DE0409A-6B8F-44AE-A0C1-093DF1339473}" name="Row" dataDxfId="101">
      <calculatedColumnFormula>ROW()</calculatedColumnFormula>
    </tableColumn>
    <tableColumn id="3" xr3:uid="{4BA7637D-B78F-41A0-AB1E-457ED9719CA0}" name="Clause ref" dataDxfId="100"/>
    <tableColumn id="4" xr3:uid="{B7E9D7BF-FAD4-4FE4-A740-709886CC2AEB}" name="Category1 | _x000a_Regulated service" dataDxfId="99" dataCellStyle="Data_Entry"/>
    <tableColumn id="5" xr3:uid="{59585258-4C41-49D7-BE5A-6040BE664546}" name="Category2 | _x000a_Category or Component" dataDxfId="98" dataCellStyle="Data_Entry"/>
    <tableColumn id="6" xr3:uid="{A4C4F837-989B-4BEA-96E4-2A629B8E041E}" name="Variance from most recently disclosed forecast for current FY  | _x000a_$000" dataDxfId="97" dataCellStyle="Data_Entry"/>
    <tableColumn id="7" xr3:uid="{1070AAC6-402C-495C-B043-55F02DE0AF05}" name="Explanation of variance" dataDxfId="96" dataCellStyle="Data_Entry"/>
    <tableColumn id="8" xr3:uid="{AA60C856-6919-4365-8CA8-14080F331F2D}" name="Materiality threshold and approach to determining and applying the threshold" dataDxfId="95" dataCellStyle="Data_Entry_text"/>
  </tableColumns>
  <tableStyleInfo name="cc_TableStyle_blu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4E5B3A7-C934-4F86-A2E3-63B3DE0570ED}" name="tb_s2.4_6__capex_material_projects" displayName="tb_s2.4_6__capex_material_projects" ref="A126:G132" totalsRowShown="0" headerRowDxfId="94" dataDxfId="92" headerRowBorderDxfId="93" tableBorderDxfId="91" totalsRowBorderDxfId="90" headerRowCellStyle="table_headers" dataCellStyle="Data_Entry">
  <autoFilter ref="A126:G132" xr:uid="{04E5B3A7-C934-4F86-A2E3-63B3DE0570ED}"/>
  <tableColumns count="7">
    <tableColumn id="1" xr3:uid="{0E68BC6E-2AD7-4FCC-B113-B3502EA7E08F}" name="Section" dataDxfId="89"/>
    <tableColumn id="2" xr3:uid="{3A00A067-F424-4800-9262-BF7125C57947}" name="Row" dataDxfId="88">
      <calculatedColumnFormula>ROW()</calculatedColumnFormula>
    </tableColumn>
    <tableColumn id="3" xr3:uid="{EDB80DEF-D76A-49A6-83ED-6EBDE25C9CE3}" name="Clause ref" dataDxfId="87"/>
    <tableColumn id="4" xr3:uid="{3959E5F6-F1DB-4AAF-8BDB-85A4F58F1973}" name="Category1 | _x000a_Regulated service" dataDxfId="86" dataCellStyle="Data_Entry"/>
    <tableColumn id="5" xr3:uid="{DED675C2-12E9-4842-955D-0C6B3D2694FD}" name="Category2 | _x000a_Material project or programme" dataDxfId="85" dataCellStyle="Data_Entry"/>
    <tableColumn id="7" xr3:uid="{8F71E56D-6B18-4A46-B4D8-29EC9DB17160}" name="Category3 | Expenditure category (primary)" dataDxfId="84" dataCellStyle="Data_Entry"/>
    <tableColumn id="6" xr3:uid="{624599B4-D5CB-4108-B1C5-033B5ED8D26C}" name="Total Expenditure | _x000a_$000" dataDxfId="83" dataCellStyle="Data_Entry">
      <calculatedColumnFormula>SUMIF(D128:D130,tb_s2.4_6__capex_material_projects[[#This Row],[Category1 | 
Regulated service]],G128:G130)</calculatedColumnFormula>
    </tableColumn>
  </tableColumns>
  <tableStyleInfo name="cc_TableStyle_blu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A604EA7D-E646-4788-A1CD-62700064DA37}" name="tb_s2.5_1__vested_assets" displayName="tb_s2.5_1__vested_assets" ref="A3:E6" totalsRowShown="0" headerRowDxfId="82" dataDxfId="80" headerRowBorderDxfId="81" tableBorderDxfId="79" totalsRowBorderDxfId="78" headerRowCellStyle="table_headers">
  <autoFilter ref="A3:E6" xr:uid="{A604EA7D-E646-4788-A1CD-62700064DA37}"/>
  <tableColumns count="5">
    <tableColumn id="1" xr3:uid="{2F69FDA6-26CE-4972-9FF1-29EA88AADD5C}" name="Section" dataDxfId="77"/>
    <tableColumn id="2" xr3:uid="{BB2C8DBC-DBB7-404F-B6EC-D0DEC235066B}" name="Row" dataDxfId="76">
      <calculatedColumnFormula>ROW()</calculatedColumnFormula>
    </tableColumn>
    <tableColumn id="3" xr3:uid="{CB1B924B-AA3C-449F-B23E-7B4902AAB98E}" name="Clause ref" dataDxfId="75"/>
    <tableColumn id="4" xr3:uid="{8028ED71-34F9-4ABF-B10E-B7CDC2811227}" name="Category1 | _x000a_Regulated service" dataDxfId="74"/>
    <tableColumn id="6" xr3:uid="{90837D5A-501F-4B6C-8B6A-3C16BA2F5042}" name="Total value (allocated to the regulated service) of vested assets acquired | _x000a_$000" dataDxfId="73" dataCellStyle="Data_Entry"/>
  </tableColumns>
  <tableStyleInfo name="cc_TableStyle_blu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8329924D-4347-48DA-90F0-00E4B89EA1CB}" name="tb_s2.6_1__cost_allocation" displayName="tb_s2.6_1__cost_allocation" ref="A3:L159" totalsRowShown="0" headerRowDxfId="72" dataDxfId="70" headerRowBorderDxfId="71" tableBorderDxfId="69" totalsRowBorderDxfId="68" headerRowCellStyle="table_headers">
  <autoFilter ref="A3:L159" xr:uid="{8329924D-4347-48DA-90F0-00E4B89EA1CB}"/>
  <tableColumns count="12">
    <tableColumn id="1" xr3:uid="{F86F3096-9861-48D7-8E50-A236B1288436}" name="Section" dataDxfId="67"/>
    <tableColumn id="2" xr3:uid="{FABD9BC2-B40E-4C66-818A-AC38D8A6AA59}" name="Row" dataDxfId="66">
      <calculatedColumnFormula>ROW()</calculatedColumnFormula>
    </tableColumn>
    <tableColumn id="3" xr3:uid="{D1BB52DA-98BD-4A3A-BD9E-7D3C5DED92FC}" name="Clause ref" dataDxfId="65"/>
    <tableColumn id="4" xr3:uid="{27C3C209-239E-4689-BD62-1438D53DE461}" name="Category1 | _x000a_Regulated service" dataDxfId="64"/>
    <tableColumn id="12" xr3:uid="{1F8C1118-A9AB-4AF5-A075-8609FB84382A}" name="Category2 | _x000a_Expenditure type" dataDxfId="63"/>
    <tableColumn id="5" xr3:uid="{EB7DB2CA-E126-47DC-BF2D-1E0E678E0EEE}" name="Category3 | _x000a_Network asset capex category" dataDxfId="62"/>
    <tableColumn id="11" xr3:uid="{6C52546C-A42C-4107-9626-52107653E44B}" name="Category4 |_x000a_Category" dataDxfId="61"/>
    <tableColumn id="6" xr3:uid="{8C49B697-77BA-4BF0-B153-A2B2136EEF3A}" name="Expenditure that is directly attributable to the provision of a regulated service | _x000a_$000" dataDxfId="60" dataCellStyle="Data_Entry">
      <calculatedColumnFormula>SUM(H5:H7)</calculatedColumnFormula>
    </tableColumn>
    <tableColumn id="7" xr3:uid="{524B3C3A-9EB0-4016-BD7E-415291746F6F}" name="Expenditure that is partly attributable but not directly attributable to the provision of a regulated service | _x000a_$000" dataDxfId="59" dataCellStyle="Data_Entry"/>
    <tableColumn id="8" xr3:uid="{673C2DD4-5AE5-452B-AD24-DDB5BE267AED}" name="Expenditure (both directly attributable and partly attributable but not directly attributable) for the provision of the regulated service | _x000a_$000" dataDxfId="58" dataCellStyle="Data_Entry">
      <calculatedColumnFormula>H4+I4</calculatedColumnFormula>
    </tableColumn>
    <tableColumn id="9" xr3:uid="{F71ED64D-A23C-4327-8812-17E5DCC366DA}" name="Cost allocator used to allocate part of the amount for expenditure that is partly attributable" dataDxfId="57" dataCellStyle="Data_Entry"/>
    <tableColumn id="10" xr3:uid="{6398BEEC-7989-49B4-B9E6-6308C19BA7CB}" name="Rationale for using the cost allocator for expenditure that is partly attributable" dataDxfId="56" dataCellStyle="Data_Entry"/>
  </tableColumns>
  <tableStyleInfo name="cc_TableStyle_blu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FEE4AAE3-ECC4-4BFD-9763-267E37B475F0}" name="tb_s2.7_3__asset_allocations" displayName="tb_s2.7_3__asset_allocations" ref="A3:H6" totalsRowShown="0" headerRowDxfId="55" dataDxfId="53" headerRowBorderDxfId="54" tableBorderDxfId="52" totalsRowBorderDxfId="51" headerRowCellStyle="table_headers" dataCellStyle="Data_Entry">
  <autoFilter ref="A3:H6" xr:uid="{FEE4AAE3-ECC4-4BFD-9763-267E37B475F0}"/>
  <tableColumns count="8">
    <tableColumn id="1" xr3:uid="{F1A7826F-7A56-4B7C-A7B6-B5BBA9685D46}" name="Section" dataDxfId="50"/>
    <tableColumn id="2" xr3:uid="{1C5DBA4C-9327-4AEF-988C-36DC49EB1E51}" name="Row" dataDxfId="49">
      <calculatedColumnFormula>ROW()</calculatedColumnFormula>
    </tableColumn>
    <tableColumn id="3" xr3:uid="{E3077F75-FFAB-497C-990A-353D8E1A0426}" name="Clause ref" dataDxfId="48"/>
    <tableColumn id="4" xr3:uid="{3BF8A424-0D28-4CBB-9419-E8517B7D23CE}" name="Category1 | _x000a_Regulated service" dataDxfId="47" dataCellStyle="Data_Entry"/>
    <tableColumn id="5" xr3:uid="{1698A016-16FD-45E5-B1C7-8B4FBF78893C}" name="Asset, liability, or group of assets or liability subject to allocation" dataDxfId="46" dataCellStyle="Data_Entry"/>
    <tableColumn id="9" xr3:uid="{D23E8E24-CDEE-423F-B587-65A16A8F57C2}" name="Value of asset, liability, or group of assets or liability subject to allocation | _x000a_$000" dataDxfId="45" dataCellStyle="Data_Entry"/>
    <tableColumn id="6" xr3:uid="{C77AEE62-0092-402E-BDFB-0C5063A1547D}" name="Value allocated to regulated supplier (may be part of an entity) | _x000a_$000" dataDxfId="44" dataCellStyle="Data_Entry"/>
    <tableColumn id="11" xr3:uid="{ADD62967-8B4C-41B4-912E-7DDA2CB414D9}" name="Value not allocated to regulated supplier (total value less value allocated) | _x000a_$000" dataDxfId="43" dataCellStyle="Data_Entry"/>
  </tableColumns>
  <tableStyleInfo name="cc_TableStyle_blu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83786A48-BBB2-4A2C-9C2C-FFC79B93052D}" name="tb_s2.8_1__related_transactions" displayName="tb_s2.8_1__related_transactions" ref="A3:F5" totalsRowShown="0" headerRowDxfId="42" dataDxfId="40" headerRowBorderDxfId="41" headerRowCellStyle="table_headers">
  <autoFilter ref="A3:F5" xr:uid="{83786A48-BBB2-4A2C-9C2C-FFC79B93052D}"/>
  <tableColumns count="6">
    <tableColumn id="1" xr3:uid="{6092D413-FE07-4A78-8D0C-9DBB1156FC9C}" name="Section" dataDxfId="39" dataCellStyle="table_headers"/>
    <tableColumn id="2" xr3:uid="{0B06DFA5-108F-4DA6-A0B6-D72BE6D8B965}" name="Row" dataDxfId="38" dataCellStyle="table_headers">
      <calculatedColumnFormula>ROW()</calculatedColumnFormula>
    </tableColumn>
    <tableColumn id="3" xr3:uid="{2903186C-4BD7-4459-A6FA-7D535B2421CB}" name="Clause ref" dataDxfId="37" dataCellStyle="table_headers"/>
    <tableColumn id="4" xr3:uid="{FC8C66C7-7CDE-4F71-9DDB-71C74DEDDD0C}" name="Category1 | _x000a_Regulated service" dataDxfId="36" dataCellStyle="Data_Entry"/>
    <tableColumn id="5" xr3:uid="{9D44A0A8-1D50-4E48-923B-6FB17AABDDA7}" name="Location of diagram showing the relationship between the regulated supplier and each related party it transacted with" dataDxfId="35" dataCellStyle="Data_Entry_text"/>
    <tableColumn id="6" xr3:uid="{FDE083EF-D714-4874-9F4F-21AB1B50E41D}" name="Description of the principal activities of each related party the regulated supplier transacted with" dataDxfId="34" dataCellStyle="Data_Entry_text"/>
  </tableColumns>
  <tableStyleInfo name="cc_TableStyle_blu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7026F369-4487-48D6-9424-4F1F17699A9C}" name="tb_s2.8_2__related_transactions_other" displayName="tb_s2.8_2__related_transactions_other" ref="A10:K13" totalsRowShown="0" headerRowDxfId="33" dataDxfId="31" headerRowBorderDxfId="32" tableBorderDxfId="30" totalsRowBorderDxfId="29" headerRowCellStyle="table_headers" dataCellStyle="Data_Entry">
  <autoFilter ref="A10:K13" xr:uid="{7026F369-4487-48D6-9424-4F1F17699A9C}"/>
  <tableColumns count="11">
    <tableColumn id="1" xr3:uid="{B4A71A49-3239-45FF-8C92-1AB9C783444D}" name="Section" dataDxfId="28"/>
    <tableColumn id="2" xr3:uid="{9079BE9A-9438-4FEE-AECB-28350FAC982A}" name="Row" dataDxfId="27">
      <calculatedColumnFormula>ROW()</calculatedColumnFormula>
    </tableColumn>
    <tableColumn id="3" xr3:uid="{9DEEB4EF-C639-4047-8B78-127C13743DCD}" name="Clause ref" dataDxfId="26"/>
    <tableColumn id="4" xr3:uid="{EF393802-FA7C-4987-9576-F88D32417BD2}" name="Category1 | _x000a_Regulated service" dataDxfId="25" dataCellStyle="Data_Entry"/>
    <tableColumn id="11" xr3:uid="{C7E0787C-6544-4713-9C3F-3C825EF56551}" name="Transaction (or group of transactions)" dataDxfId="24" dataCellStyle="Data_Entry_text"/>
    <tableColumn id="5" xr3:uid="{2936CCEE-C3D2-4072-B35D-A45254C335C4}" name="Summary of the terms of the transaction (including price)" dataDxfId="23" dataCellStyle="Data_Entry_text"/>
    <tableColumn id="6" xr3:uid="{B93521BE-CD44-441F-A773-1048F200D158}" name="Approach to setting or agreeing the terms of the transaction (including price)" dataDxfId="22" dataCellStyle="Data_Entry_text"/>
    <tableColumn id="7" xr3:uid="{99C0BA1B-275D-4055-B7E0-B0D7D17FA0F1}" name="Total expenditure by the regulated supplier in the transaction | _x000a_$000" dataDxfId="21" dataCellStyle="Data_Entry"/>
    <tableColumn id="8" xr3:uid="{2A6CBC21-DC0D-49A7-A2E6-970D7BCDEFD6}" name="Total expenditure associated with each regulated service supplied | _x000a_$000" dataDxfId="20" dataCellStyle="Data_Entry"/>
    <tableColumn id="9" xr3:uid="{28BEF7A5-7940-45AB-A498-7941DA1C1E17}" name="Total revenue received by the regulated supplier in the transaction | _x000a_$000" dataDxfId="19" dataCellStyle="Data_Entry"/>
    <tableColumn id="10" xr3:uid="{640EAE4A-2171-4E62-BBE7-B9CBBD0B0CDB}" name="Total revenue associated with each regulated service supplied | _x000a_$000" dataDxfId="18" dataCellStyle="Data_Entry"/>
  </tableColumns>
  <tableStyleInfo name="cc_TableStyle_blu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5CA0B72D-FDF8-41A9-AFBC-A6AA7DB57F2C}" name="tb_s11.0_1__explanatory_mandatory" displayName="tb_s11.0_1__explanatory_mandatory" ref="A4:G11" totalsRowShown="0" headerRowDxfId="17" dataDxfId="16">
  <autoFilter ref="A4:G11" xr:uid="{775613EB-D128-4AEE-B60B-02730C8F171F}"/>
  <tableColumns count="7">
    <tableColumn id="1" xr3:uid="{236A267D-6D50-41B3-9D82-DB8C09B23477}" name="Section" dataDxfId="15"/>
    <tableColumn id="2" xr3:uid="{6DFA902A-517E-4F3B-A952-FD28C04EFE11}" name="Row" dataDxfId="14">
      <calculatedColumnFormula>ROW()</calculatedColumnFormula>
    </tableColumn>
    <tableColumn id="8" xr3:uid="{DD0413F5-DCD0-4082-9EA2-C87355549B23}" name="Clause ref" dataDxfId="13" dataCellStyle="Normal 2"/>
    <tableColumn id="7" xr3:uid="{7CC148EE-EA9D-4543-8B1C-F992528C512C}" name="Category1 | Supporting template" dataDxfId="12" dataCellStyle="Normal 2"/>
    <tableColumn id="6" xr3:uid="{CC550D51-5354-4DBD-BF0D-DAA508685A75}" name="Category2 | Explanation requirement" dataDxfId="11" dataCellStyle="Normal 2"/>
    <tableColumn id="3" xr3:uid="{C5469549-0BB8-41AF-82E4-053A617F8CDA}" name="Category3 | _x000a_Regulated service" dataCellStyle="Data_Entry_text"/>
    <tableColumn id="5" xr3:uid="{39E18229-2B05-47C3-8DB3-61325CF0BA68}" name="Commentary" dataDxfId="10" dataCellStyle="Data_Entry_text"/>
  </tableColumns>
  <tableStyleInfo name="cc_TableStyle_blu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49F9B78-8CBD-4CA1-AB44-814AF9D20923}" name="tb_s11.0_2__explanatory_voluntary" displayName="tb_s11.0_2__explanatory_voluntary" ref="A16:G23" totalsRowShown="0" headerRowDxfId="9" dataDxfId="8">
  <autoFilter ref="A16:G23" xr:uid="{53826FFE-90BA-4CAF-8E33-9AF3BCAF3CDE}"/>
  <tableColumns count="7">
    <tableColumn id="1" xr3:uid="{ED39AD59-0CC6-43DA-A228-DF42298DEDB7}" name="Section" dataDxfId="7"/>
    <tableColumn id="3" xr3:uid="{0697D68F-495E-4B86-81D8-851788DF0C2B}" name="Row" dataDxfId="6" dataCellStyle="Normal 2">
      <calculatedColumnFormula>ROW()</calculatedColumnFormula>
    </tableColumn>
    <tableColumn id="2" xr3:uid="{03F814CE-61FD-49F9-87B4-105DABA286C5}" name="Clause ref" dataDxfId="5" dataCellStyle="Data_Entry_text"/>
    <tableColumn id="6" xr3:uid="{098C80A8-921E-4CFC-9CF0-3FBDA66C7444}" name="Category1 | Supporting template" dataDxfId="4" dataCellStyle="Data_Entry_text"/>
    <tableColumn id="4" xr3:uid="{96CA134C-06FB-4895-8943-279073E6EDEB}" name="Category2 | Row reference in supporting template" dataDxfId="3" dataCellStyle="Data_Entry_text"/>
    <tableColumn id="5" xr3:uid="{D6E02743-3296-4A44-AD0D-8D8326295728}" name="Category3 | Optional context category" dataCellStyle="Data_Entry_text"/>
    <tableColumn id="7" xr3:uid="{CDBF1CB1-FC02-451C-AD49-3CF31A540253}" name="Commentary" dataCellStyle="Data_Entry_text"/>
  </tableColumns>
  <tableStyleInfo name="cc_TableStyle_blu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F8F0555-BB15-4A55-9824-4D86F242494C}" name="tb_s01_1__requirements" displayName="tb_s01_1__requirements" ref="A3:F13" totalsRowShown="0" headerRowDxfId="298" dataDxfId="296" headerRowBorderDxfId="297" tableBorderDxfId="295">
  <autoFilter ref="A3:F13" xr:uid="{0AB18A0A-5599-4417-895F-9C5EEBB5A990}">
    <filterColumn colId="0" hiddenButton="1"/>
    <filterColumn colId="1" hiddenButton="1"/>
    <filterColumn colId="2" hiddenButton="1"/>
    <filterColumn colId="3" hiddenButton="1"/>
    <filterColumn colId="4" hiddenButton="1"/>
    <filterColumn colId="5" hiddenButton="1"/>
  </autoFilter>
  <tableColumns count="6">
    <tableColumn id="1" xr3:uid="{8C747321-1EA5-4D35-A8C8-BD1B3F1B71A3}" name="Clause ref" dataDxfId="294"/>
    <tableColumn id="2" xr3:uid="{E2310EFE-EBCE-4659-BFA1-93EC710487CF}" name="Disclosure requirement" dataDxfId="293"/>
    <tableColumn id="6" xr3:uid="{72F57767-BDF8-4AEF-BF48-0D661743C87D}" name="Template in pack" dataDxfId="292"/>
    <tableColumn id="3" xr3:uid="{A8D46EA5-A600-423F-A726-D785AD888A58}" name="Template used?" dataDxfId="291"/>
    <tableColumn id="4" xr3:uid="{A3F6C555-89FD-4617-83B0-E1D358AEAED7}" name="Website address (link) containing disclosed information" dataDxfId="290"/>
    <tableColumn id="5" xr3:uid="{29A04B92-8025-47B7-AF49-31C8A7A23C33}" name="Link to any supporting information" dataDxfId="289"/>
  </tableColumns>
  <tableStyleInfo name="Table_stakeholder"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5DFA19C-CCA9-4C35-9304-9ACAD641764D}" name="tb_s01_2__requirements_mandatory" displayName="tb_s01_2__requirements_mandatory" ref="A17:F21" totalsRowShown="0" headerRowDxfId="288" dataDxfId="286" headerRowBorderDxfId="287" tableBorderDxfId="285">
  <autoFilter ref="A17:F21" xr:uid="{54657343-D75B-4585-8429-C245121E653C}">
    <filterColumn colId="0" hiddenButton="1"/>
    <filterColumn colId="1" hiddenButton="1"/>
    <filterColumn colId="2" hiddenButton="1"/>
    <filterColumn colId="3" hiddenButton="1"/>
    <filterColumn colId="4" hiddenButton="1"/>
    <filterColumn colId="5" hiddenButton="1"/>
  </autoFilter>
  <tableColumns count="6">
    <tableColumn id="1" xr3:uid="{2585867B-6022-49E7-BFE8-0C64494E335E}" name="Clause ref" dataDxfId="284"/>
    <tableColumn id="2" xr3:uid="{45209ECF-3478-422B-85A4-1E1EBBA17087}" name="Disclosure requirement" dataDxfId="283"/>
    <tableColumn id="6" xr3:uid="{4FA4C6B7-C095-4A9E-AFB2-50636BD125CF}" name="Template in pack" dataDxfId="282"/>
    <tableColumn id="3" xr3:uid="{7D63CBD9-AD37-46CE-919B-F067EE41ADBA}" name="Template used?" dataDxfId="281" dataCellStyle="Data_Entry"/>
    <tableColumn id="4" xr3:uid="{45585BA7-6B57-4ABA-B9EE-1B049D9A2ED5}" name="Website address (link) containing disclosed information" dataDxfId="280" dataCellStyle="Data_Entry_text"/>
    <tableColumn id="5" xr3:uid="{7497DDBF-C872-4241-BE3C-7EBD9DD44C44}" name="Link to any supporting information" dataDxfId="279" dataCellStyle="Data_Entry_text"/>
  </tableColumns>
  <tableStyleInfo name="Table_stakeholder" showFirstColumn="0" showLastColumn="0" showRowStripes="1" showColumnStripes="1"/>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B0FA9C0-A16B-4BAA-97A1-CC6EF6B6C937}" name="tb_s02_3__requirements_other" displayName="tb_s02_3__requirements_other" ref="A25:F27" totalsRowShown="0" headerRowDxfId="278" dataDxfId="276" headerRowBorderDxfId="277" tableBorderDxfId="275">
  <autoFilter ref="A25:F27" xr:uid="{DFD18CD3-7BBD-4F11-A72A-33308E1F84D5}">
    <filterColumn colId="0" hiddenButton="1"/>
    <filterColumn colId="1" hiddenButton="1"/>
    <filterColumn colId="2" hiddenButton="1"/>
    <filterColumn colId="3" hiddenButton="1"/>
    <filterColumn colId="4" hiddenButton="1"/>
    <filterColumn colId="5" hiddenButton="1"/>
  </autoFilter>
  <tableColumns count="6">
    <tableColumn id="1" xr3:uid="{90E91D3E-15F6-48F0-B3E3-D653B5155B9C}" name="Clause ref" dataDxfId="274"/>
    <tableColumn id="2" xr3:uid="{98B7B4CC-FACE-4266-9377-D17B97D311E0}" name="Disclosure requirement" dataDxfId="273"/>
    <tableColumn id="6" xr3:uid="{7F762298-01A9-49D8-BF4D-93E366A21AD3}" name="Template in pack" dataDxfId="272"/>
    <tableColumn id="3" xr3:uid="{5F25EAC7-8202-45A9-B47A-E04DA55F751E}" name="Template used?" dataDxfId="271" dataCellStyle="Data_Entry"/>
    <tableColumn id="4" xr3:uid="{703E7EFF-9CA5-4F11-94F5-1DD95E007691}" name="Website address (link) containing disclosed information" dataDxfId="270" dataCellStyle="Data_Entry_text"/>
    <tableColumn id="5" xr3:uid="{7ECFABBC-C920-4274-8348-E033F8E1312A}" name="Link to any supporting information" dataDxfId="269" dataCellStyle="Data_Entry_text"/>
  </tableColumns>
  <tableStyleInfo name="Table_stakeholder" showFirstColumn="0" showLastColumn="0" showRowStripes="1" showColumnStripes="1"/>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FEB17569-3F41-42B4-BDD3-0CB2B235A1FF}" name="tb_s2.1_1__revenue_total" displayName="tb_s2.1_1__revenue_total" ref="A3:F30" totalsRowShown="0" headerRowDxfId="268" dataDxfId="266" headerRowBorderDxfId="267" tableBorderDxfId="265" totalsRowBorderDxfId="264" headerRowCellStyle="table_headers">
  <autoFilter ref="A3:F30" xr:uid="{FEB17569-3F41-42B4-BDD3-0CB2B235A1FF}"/>
  <tableColumns count="6">
    <tableColumn id="1" xr3:uid="{BCFB433B-4382-4075-8C56-00BD4E4C1642}" name="Section" dataDxfId="263" dataCellStyle="Data_Entry"/>
    <tableColumn id="2" xr3:uid="{67F48369-CF5C-4C32-9FF8-AA4A027B2FFB}" name="Row" dataDxfId="262">
      <calculatedColumnFormula>ROW()</calculatedColumnFormula>
    </tableColumn>
    <tableColumn id="3" xr3:uid="{1BD4A795-9A2F-43F4-955F-30AC3F1467EA}" name="Clause reference" dataDxfId="261"/>
    <tableColumn id="4" xr3:uid="{B4C1D852-57DD-4C4B-86C6-71F3496034CE}" name="Category1 | _x000a_Regulated service" dataDxfId="260" dataCellStyle="Data_Entry"/>
    <tableColumn id="5" xr3:uid="{BFF2C5AD-1B7A-49F7-A563-5808C0C34A8E}" name="Category2 | _x000a_Charge" dataDxfId="259"/>
    <tableColumn id="6" xr3:uid="{78E24E44-2AF8-41EE-819F-AE087A541BB3}" name="Revenue | _x000a_$000" dataDxfId="258" dataCellStyle="Data_Entry"/>
  </tableColumns>
  <tableStyleInfo name="cc_TableStyle_blu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28E9577-A9B7-4B4E-A728-D5A0ADC2FC46}" name="tb_s2.1_5__revenue_charges_usage" displayName="tb_s2.1_5__revenue_charges_usage" ref="A97:M102" totalsRowShown="0" headerRowDxfId="257" dataDxfId="256">
  <autoFilter ref="A97:M102" xr:uid="{928E9577-A9B7-4B4E-A728-D5A0ADC2FC46}"/>
  <tableColumns count="13">
    <tableColumn id="1" xr3:uid="{F6C17367-C087-4690-B50D-750787076811}" name="Section" dataDxfId="255"/>
    <tableColumn id="2" xr3:uid="{CAE97DF4-9826-4643-AC5D-189BF2C3DFDB}" name="Row" dataDxfId="254">
      <calculatedColumnFormula>ROW()</calculatedColumnFormula>
    </tableColumn>
    <tableColumn id="3" xr3:uid="{976ADCC3-12C8-412A-B6D9-68BAF4F52868}" name="Clause reference" dataDxfId="253"/>
    <tableColumn id="4" xr3:uid="{D94A2DC9-0D99-45F9-9A9D-6F10A3DB6C8E}" name="Category1 | _x000a_Regulated service" dataDxfId="252" dataCellStyle="Data_Entry"/>
    <tableColumn id="5" xr3:uid="{DEABB9B1-D4B1-4251-B9C9-00CC735F59D3}" name="Category2 | _x000a_Usage charge name" dataDxfId="251" dataCellStyle="Data_Entry"/>
    <tableColumn id="6" xr3:uid="{6BB84D87-8B76-4DDF-A1DE-1EA849685940}" name="Category3 | _x000a_Usage charge category" dataDxfId="250" dataCellStyle="Data_Entry"/>
    <tableColumn id="7" xr3:uid="{5026C37D-093F-4188-935D-8A1E8A0632FD}" name="Unit Charging price | $" dataDxfId="249" dataCellStyle="Data_Entry"/>
    <tableColumn id="9" xr3:uid="{9ABAB4FD-A8D8-4425-8399-24F0563FEEA0}" name="Unit Charging basis (eg, days, volume, etc.)" dataDxfId="248" dataCellStyle="Data_Entry"/>
    <tableColumn id="8" xr3:uid="{1E0841B1-FBDB-415C-818D-F31543B92323}" name="If not directly attributable, the part of the rate allocated to the provision of the service" dataDxfId="247" dataCellStyle="Data_Entry"/>
    <tableColumn id="13" xr3:uid="{D011478F-E202-46AE-9F3C-4532BA43E598}" name="Number of instances for which the charge was payable†" dataDxfId="246" dataCellStyle="Data_Entry"/>
    <tableColumn id="10" xr3:uid="{62A3AA59-DDDB-435F-945C-8A12842FA054}" name="Revenue in financial year" dataDxfId="245" dataCellStyle="Data_Entry"/>
    <tableColumn id="11" xr3:uid="{3797AB58-A390-4FD1-A287-92B4D35EF487}" name="If not directly attributable, the part of the revenue allocated to the provision of the service" dataDxfId="244" dataCellStyle="Data_Entry"/>
    <tableColumn id="12" xr3:uid="{F6DAC6E3-8D98-43A2-B5F6-27F132AE497C}" name="Connections at the end of the financial year" dataDxfId="243" dataCellStyle="Data_Entry"/>
  </tableColumns>
  <tableStyleInfo name="cc_TableStyle_blu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5C243EAF-FCD2-4F52-84E4-51727E002506}" name="tb_s2.1_6__revenue_charges_growth" displayName="tb_s2.1_6__revenue_charges_growth" ref="A109:L114" totalsRowShown="0" headerRowDxfId="242" dataDxfId="241" tableBorderDxfId="240">
  <autoFilter ref="A109:L114" xr:uid="{5C243EAF-FCD2-4F52-84E4-51727E002506}"/>
  <tableColumns count="12">
    <tableColumn id="1" xr3:uid="{810ADE27-99E8-4D17-8CFE-94FDD01C2543}" name="Section" dataDxfId="239"/>
    <tableColumn id="2" xr3:uid="{6A4C7472-4B6E-469B-90F2-2A89D1BE1FCF}" name="Row" dataDxfId="238">
      <calculatedColumnFormula>ROW()</calculatedColumnFormula>
    </tableColumn>
    <tableColumn id="3" xr3:uid="{4099C510-DCDC-4B90-B306-570B2FFD2DBA}" name="Clause reference" dataDxfId="237"/>
    <tableColumn id="4" xr3:uid="{A287563B-5763-46E2-99F1-4803A673203F}" name="Category1 | _x000a_Regulated service" dataDxfId="236" dataCellStyle="Data_Entry"/>
    <tableColumn id="5" xr3:uid="{313780AE-D7F6-46F1-B079-B8609C482C68}" name="Category2 | _x000a_Connection or growth charge name" dataDxfId="235" dataCellStyle="Data_Entry"/>
    <tableColumn id="6" xr3:uid="{5CE5BCC3-0363-442E-A86F-FD59A26E2186}" name="Category3 | _x000a_Fixed or not" dataDxfId="234"/>
    <tableColumn id="7" xr3:uid="{1FFBFDBE-499E-45F7-98BD-A0F2D6F631BB}" name="Category4 | _x000a_Charge category" dataDxfId="233" dataCellStyle="Data_Entry"/>
    <tableColumn id="8" xr3:uid="{53B87D33-9656-49C1-8C46-2A0C7E2B4F2E}" name="Number of instances charge received from consumer" dataDxfId="232" dataCellStyle="Data_Entry">
      <calculatedColumnFormula>SUMIFS(H111:H115,D111:D115,tb_s2.1_6__revenue_charges_growth[[#This Row],[Category1 | 
Regulated service]],G111:G115,tb_s2.1_6__revenue_charges_growth[[#This Row],[Category4 | 
Charge category]])</calculatedColumnFormula>
    </tableColumn>
    <tableColumn id="9" xr3:uid="{FDEC8ECD-1955-4380-967D-DB29D68D44BE}" name="Variables factoring into the charge" dataDxfId="231"/>
    <tableColumn id="11" xr3:uid="{D9984217-9A8E-4F52-8BA2-E340186AB32E}" name="Specify if charge has been allocated from a mixed charge" dataDxfId="230" dataCellStyle="Data_Entry"/>
    <tableColumn id="10" xr3:uid="{1FB87A27-E70A-4613-BE55-E6867F7999F3}" name="If a charge is allocated, how this has been allocated" dataDxfId="229" dataCellStyle="Data_Entry_text"/>
    <tableColumn id="12" xr3:uid="{AC1AE348-AF64-48FD-A3CC-76197E867B00}" name="Other information that is useful to understand the charge" dataDxfId="228" dataCellStyle="Data_Entry_text"/>
  </tableColumns>
  <tableStyleInfo name="cc_TableStyle_blu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78D9AC61-27AF-4F4A-810E-8B23B2A2BECC}" name="tb_s2.1_2__revenue_development" displayName="tb_s2.1_2__revenue_development" ref="A35:F38" totalsRowShown="0" headerRowDxfId="227" dataDxfId="226" tableBorderDxfId="225">
  <autoFilter ref="A35:F38" xr:uid="{78D9AC61-27AF-4F4A-810E-8B23B2A2BECC}"/>
  <tableColumns count="6">
    <tableColumn id="1" xr3:uid="{2D30BD69-BC0E-4396-8892-B0FCD5AC3CBF}" name="Section" dataDxfId="224"/>
    <tableColumn id="2" xr3:uid="{DD67FA7F-1A33-47ED-96A8-76D81CCBF52F}" name="Row" dataDxfId="223">
      <calculatedColumnFormula>ROW()</calculatedColumnFormula>
    </tableColumn>
    <tableColumn id="3" xr3:uid="{C5E91555-EFB9-44CA-92E4-F578A0FF2941}" name="Clause reference" dataDxfId="222"/>
    <tableColumn id="4" xr3:uid="{FB41AFF4-7829-4BF5-B17B-00DEEEB58A15}" name="Category1 | _x000a_Regulated service" dataDxfId="221"/>
    <tableColumn id="5" xr3:uid="{8342AC3E-FD23-4C7E-BE51-EA30C26666C7}" name="Category2" dataDxfId="220" dataCellStyle="Data_Entry"/>
    <tableColumn id="6" xr3:uid="{0D398983-050C-4600-A042-21BA9A1BA115}" name="Number of instances that development contributions were received" dataDxfId="219" dataCellStyle="Data_Entry"/>
  </tableColumns>
  <tableStyleInfo name="cc_TableStyle_blu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table" Target="../tables/table2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table" Target="../tables/table2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infrastructure.regulation@comcom.govt.nz"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printerSettings" Target="../printerSettings/printerSettings4.bin"/><Relationship Id="rId1" Type="http://schemas.openxmlformats.org/officeDocument/2006/relationships/hyperlink" Target="https://www.comcom.govt.nz/regulated-industries/projects/economic-regulation-of-water-services-information-disclosure/" TargetMode="Externa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7" Type="http://schemas.openxmlformats.org/officeDocument/2006/relationships/table" Target="../tables/table11.xml"/><Relationship Id="rId2" Type="http://schemas.openxmlformats.org/officeDocument/2006/relationships/table" Target="../tables/table6.xml"/><Relationship Id="rId1" Type="http://schemas.openxmlformats.org/officeDocument/2006/relationships/printerSettings" Target="../printerSettings/printerSettings5.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table" Target="../tables/table13.xml"/><Relationship Id="rId1" Type="http://schemas.openxmlformats.org/officeDocument/2006/relationships/printerSettings" Target="../printerSettings/printerSettings7.bin"/><Relationship Id="rId5" Type="http://schemas.openxmlformats.org/officeDocument/2006/relationships/table" Target="../tables/table16.xml"/><Relationship Id="rId4" Type="http://schemas.openxmlformats.org/officeDocument/2006/relationships/table" Target="../tables/table1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18.xml"/><Relationship Id="rId7" Type="http://schemas.openxmlformats.org/officeDocument/2006/relationships/table" Target="../tables/table22.xml"/><Relationship Id="rId2" Type="http://schemas.openxmlformats.org/officeDocument/2006/relationships/table" Target="../tables/table17.xml"/><Relationship Id="rId1" Type="http://schemas.openxmlformats.org/officeDocument/2006/relationships/printerSettings" Target="../printerSettings/printerSettings8.bin"/><Relationship Id="rId6" Type="http://schemas.openxmlformats.org/officeDocument/2006/relationships/table" Target="../tables/table21.xml"/><Relationship Id="rId5" Type="http://schemas.openxmlformats.org/officeDocument/2006/relationships/table" Target="../tables/table20.xml"/><Relationship Id="rId4" Type="http://schemas.openxmlformats.org/officeDocument/2006/relationships/table" Target="../tables/table19.xml"/></Relationships>
</file>

<file path=xl/worksheets/_rels/sheet9.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E664B-A957-47D4-B764-70A8224B6B78}">
  <sheetPr codeName="Sheet1">
    <tabColor indexed="10"/>
    <pageSetUpPr fitToPage="1"/>
  </sheetPr>
  <dimension ref="A1:D44"/>
  <sheetViews>
    <sheetView showGridLines="0" tabSelected="1" view="pageBreakPreview" zoomScale="85" zoomScaleNormal="100" zoomScaleSheetLayoutView="85" workbookViewId="0"/>
  </sheetViews>
  <sheetFormatPr defaultColWidth="9.81640625" defaultRowHeight="14.5" x14ac:dyDescent="0.35"/>
  <cols>
    <col min="1" max="1" width="8.36328125" style="28" customWidth="1"/>
    <col min="2" max="2" width="40.1796875" style="28" customWidth="1"/>
    <col min="3" max="3" width="59.54296875" style="28" customWidth="1"/>
    <col min="4" max="4" width="10.81640625" style="28" customWidth="1"/>
    <col min="5" max="16384" width="9.81640625" style="28"/>
  </cols>
  <sheetData>
    <row r="1" spans="1:4" x14ac:dyDescent="0.35">
      <c r="A1" s="4"/>
      <c r="B1" s="79"/>
      <c r="C1" s="79"/>
      <c r="D1" s="32" t="s">
        <v>500</v>
      </c>
    </row>
    <row r="2" spans="1:4" ht="77.900000000000006" customHeight="1" x14ac:dyDescent="0.35">
      <c r="A2" s="34"/>
      <c r="B2" s="35"/>
      <c r="C2" s="35"/>
      <c r="D2" s="36"/>
    </row>
    <row r="3" spans="1:4" ht="30" customHeight="1" x14ac:dyDescent="0.55000000000000004">
      <c r="A3" s="5" t="s">
        <v>0</v>
      </c>
      <c r="B3" s="6"/>
      <c r="C3" s="6"/>
      <c r="D3" s="7"/>
    </row>
    <row r="4" spans="1:4" ht="12.65" customHeight="1" x14ac:dyDescent="0.55000000000000004">
      <c r="A4" s="8"/>
      <c r="B4" s="9"/>
      <c r="C4" s="9"/>
      <c r="D4" s="10"/>
    </row>
    <row r="5" spans="1:4" ht="23.9" customHeight="1" x14ac:dyDescent="0.35">
      <c r="A5" s="11" t="s">
        <v>512</v>
      </c>
      <c r="B5" s="12"/>
      <c r="C5" s="12"/>
      <c r="D5" s="13"/>
    </row>
    <row r="6" spans="1:4" ht="29.15" customHeight="1" x14ac:dyDescent="0.35">
      <c r="A6" s="14" t="s">
        <v>528</v>
      </c>
      <c r="B6" s="12"/>
      <c r="C6" s="12"/>
      <c r="D6" s="13"/>
    </row>
    <row r="7" spans="1:4" ht="4.4000000000000004" customHeight="1" x14ac:dyDescent="0.35">
      <c r="A7" s="15"/>
      <c r="B7" s="16"/>
      <c r="C7" s="16"/>
      <c r="D7" s="17"/>
    </row>
    <row r="8" spans="1:4" ht="15" customHeight="1" x14ac:dyDescent="0.35">
      <c r="A8" s="15"/>
      <c r="B8" s="18" t="s">
        <v>1</v>
      </c>
      <c r="C8" s="80"/>
      <c r="D8" s="17"/>
    </row>
    <row r="9" spans="1:4" ht="3" customHeight="1" x14ac:dyDescent="0.35">
      <c r="A9" s="15"/>
      <c r="B9" s="16"/>
      <c r="C9" s="16"/>
      <c r="D9" s="17"/>
    </row>
    <row r="10" spans="1:4" ht="15" customHeight="1" x14ac:dyDescent="0.35">
      <c r="A10" s="15"/>
      <c r="B10" s="18" t="s">
        <v>2</v>
      </c>
      <c r="C10" s="80"/>
      <c r="D10" s="17"/>
    </row>
    <row r="11" spans="1:4" ht="3" customHeight="1" x14ac:dyDescent="0.35">
      <c r="A11" s="15"/>
      <c r="B11" s="16"/>
      <c r="C11" s="16"/>
      <c r="D11" s="17"/>
    </row>
    <row r="12" spans="1:4" ht="15" customHeight="1" x14ac:dyDescent="0.35">
      <c r="A12" s="15"/>
      <c r="B12" s="18" t="s">
        <v>3</v>
      </c>
      <c r="C12" s="80"/>
      <c r="D12" s="17"/>
    </row>
    <row r="13" spans="1:4" ht="5.15" customHeight="1" x14ac:dyDescent="0.35">
      <c r="A13" s="15"/>
      <c r="B13" s="18"/>
      <c r="C13" s="19"/>
      <c r="D13" s="17"/>
    </row>
    <row r="14" spans="1:4" ht="14.5" customHeight="1" x14ac:dyDescent="0.35">
      <c r="A14" s="15"/>
      <c r="B14" s="18" t="s">
        <v>4</v>
      </c>
      <c r="C14" s="81" t="str">
        <f>IF(_disc_due_date&lt;&gt;"",YEAR(_disc_due_date)-1&amp;"/"&amp;YEAR(_disc_due_date)-1+1,"")</f>
        <v/>
      </c>
      <c r="D14" s="17"/>
    </row>
    <row r="15" spans="1:4" ht="10.4" customHeight="1" x14ac:dyDescent="0.35">
      <c r="A15" s="15"/>
      <c r="B15" s="19"/>
      <c r="C15" s="19"/>
      <c r="D15" s="17"/>
    </row>
    <row r="16" spans="1:4" x14ac:dyDescent="0.35">
      <c r="A16" s="15"/>
      <c r="B16" s="20" t="s">
        <v>539</v>
      </c>
      <c r="C16" s="80"/>
      <c r="D16" s="17"/>
    </row>
    <row r="17" spans="1:4" ht="11.9" customHeight="1" x14ac:dyDescent="0.35">
      <c r="A17" s="15"/>
      <c r="B17" s="19"/>
      <c r="C17" s="19"/>
      <c r="D17" s="17"/>
    </row>
    <row r="18" spans="1:4" ht="16.5" customHeight="1" x14ac:dyDescent="0.35">
      <c r="A18" s="15"/>
      <c r="B18" s="18" t="s">
        <v>6</v>
      </c>
      <c r="C18" s="80"/>
      <c r="D18" s="17"/>
    </row>
    <row r="19" spans="1:4" ht="11.9" customHeight="1" x14ac:dyDescent="0.35">
      <c r="A19" s="15"/>
      <c r="B19" s="19"/>
      <c r="C19" s="19"/>
      <c r="D19" s="17"/>
    </row>
    <row r="20" spans="1:4" ht="15" customHeight="1" x14ac:dyDescent="0.35">
      <c r="A20" s="15"/>
      <c r="B20" s="18" t="s">
        <v>8</v>
      </c>
      <c r="C20" s="80"/>
      <c r="D20" s="13"/>
    </row>
    <row r="21" spans="1:4" ht="15" customHeight="1" x14ac:dyDescent="0.35">
      <c r="A21" s="15"/>
      <c r="B21" s="21"/>
      <c r="C21" s="80"/>
      <c r="D21" s="13"/>
    </row>
    <row r="22" spans="1:4" ht="15" customHeight="1" x14ac:dyDescent="0.35">
      <c r="A22" s="15"/>
      <c r="B22" s="21"/>
      <c r="C22" s="80"/>
      <c r="D22" s="13"/>
    </row>
    <row r="23" spans="1:4" ht="15" customHeight="1" x14ac:dyDescent="0.35">
      <c r="A23" s="15"/>
      <c r="B23" s="21"/>
      <c r="C23" s="80"/>
      <c r="D23" s="13"/>
    </row>
    <row r="24" spans="1:4" ht="15" customHeight="1" x14ac:dyDescent="0.35">
      <c r="A24" s="15"/>
      <c r="B24" s="21"/>
      <c r="C24" s="80"/>
      <c r="D24" s="13"/>
    </row>
    <row r="25" spans="1:4" ht="15" customHeight="1" x14ac:dyDescent="0.35">
      <c r="A25" s="15"/>
      <c r="B25" s="21"/>
      <c r="C25" s="80"/>
      <c r="D25" s="13"/>
    </row>
    <row r="26" spans="1:4" ht="15.65" customHeight="1" x14ac:dyDescent="0.35">
      <c r="A26" s="15"/>
      <c r="B26" s="21"/>
      <c r="C26" s="21"/>
      <c r="D26" s="13"/>
    </row>
    <row r="27" spans="1:4" ht="15" customHeight="1" x14ac:dyDescent="0.35">
      <c r="A27" s="15"/>
      <c r="B27" s="18" t="s">
        <v>11</v>
      </c>
      <c r="C27" s="80"/>
      <c r="D27" s="13"/>
    </row>
    <row r="28" spans="1:4" ht="15.65" customHeight="1" x14ac:dyDescent="0.5">
      <c r="A28" s="22"/>
      <c r="B28" s="23"/>
      <c r="C28" s="12"/>
      <c r="D28" s="13"/>
    </row>
    <row r="29" spans="1:4" ht="15" customHeight="1" x14ac:dyDescent="0.35">
      <c r="A29" s="83" t="s">
        <v>502</v>
      </c>
      <c r="B29" s="12"/>
      <c r="C29" s="25"/>
      <c r="D29" s="13"/>
    </row>
    <row r="30" spans="1:4" ht="27" customHeight="1" x14ac:dyDescent="0.35">
      <c r="A30" s="37"/>
      <c r="B30" s="38"/>
      <c r="C30" s="38"/>
      <c r="D30" s="39"/>
    </row>
    <row r="38" spans="2:4" ht="15" customHeight="1" x14ac:dyDescent="0.35">
      <c r="B38" s="26" t="s">
        <v>12</v>
      </c>
      <c r="C38" s="33"/>
    </row>
    <row r="39" spans="2:4" ht="15" customHeight="1" x14ac:dyDescent="0.35">
      <c r="B39" s="27" t="s">
        <v>13</v>
      </c>
      <c r="C39" s="27" t="s">
        <v>14</v>
      </c>
    </row>
    <row r="40" spans="2:4" ht="15" customHeight="1" x14ac:dyDescent="0.35">
      <c r="B40" s="42" t="s">
        <v>500</v>
      </c>
      <c r="C40" s="42" t="s">
        <v>501</v>
      </c>
    </row>
    <row r="41" spans="2:4" ht="15" customHeight="1" x14ac:dyDescent="0.35">
      <c r="B41" s="42"/>
      <c r="C41" s="43"/>
    </row>
    <row r="42" spans="2:4" ht="15" customHeight="1" x14ac:dyDescent="0.35">
      <c r="B42" s="42"/>
      <c r="C42" s="42"/>
    </row>
    <row r="43" spans="2:4" ht="11.15" customHeight="1" x14ac:dyDescent="0.35">
      <c r="B43" s="42"/>
      <c r="C43" s="42"/>
      <c r="D43" s="42"/>
    </row>
    <row r="44" spans="2:4" x14ac:dyDescent="0.35">
      <c r="C44" s="42"/>
      <c r="D44" s="43"/>
    </row>
  </sheetData>
  <sheetProtection algorithmName="SHA-512" hashValue="J19a8DeMfIB3GSJuvIl0sH90+KFhU4SFqMLLX///4E1v7B6B+uYgfFT3V1LjsDrj8A1ZdBnC/7CmV7Vhq84oTg==" saltValue="VwL93FaU9qwL4u+dgS1d/A==" spinCount="100000" sheet="1" formatCells="0" formatColumns="0" formatRows="0" insertHyperlinks="0"/>
  <dataValidations count="6">
    <dataValidation type="list" operator="greaterThan" allowBlank="1" showInputMessage="1" showErrorMessage="1" errorTitle="Date entry" error="Dates from list accepted" promptTitle="Date entry" sqref="C18" xr:uid="{713C095B-7CB1-4D66-AF1C-8D7889845D67}">
      <formula1>dd_operatingmodel</formula1>
    </dataValidation>
    <dataValidation type="list" operator="greaterThan" allowBlank="1" showInputMessage="1" showErrorMessage="1" errorTitle="Date entry" error="Dates from list accepted" promptTitle="Date entry" sqref="C16 C27" xr:uid="{1D765B2C-F34C-468A-A656-8B2A866BFCB4}">
      <formula1>dd_yes_no</formula1>
    </dataValidation>
    <dataValidation type="list" operator="greaterThan" allowBlank="1" showInputMessage="1" showErrorMessage="1" errorTitle="Date entry" error="Dates from list accepted" promptTitle="Date entry" prompt=" Choose year from drop down" sqref="C12" xr:uid="{87DF4972-9374-4FBB-A671-CEB80B3785B8}">
      <formula1>dd_disc_year_end</formula1>
    </dataValidation>
    <dataValidation type="list" operator="greaterThan" allowBlank="1" showInputMessage="1" showErrorMessage="1" errorTitle="Date entry" error="Select Territorial Authorities" promptTitle="Select Territorial Authorities" prompt=" " sqref="C20:C26" xr:uid="{F29C027E-00E6-4B7F-A498-9B9539B28EE4}">
      <formula1>dd_territorial_authorities</formula1>
    </dataValidation>
    <dataValidation operator="greaterThan" allowBlank="1" showErrorMessage="1" errorTitle="Date entry" error="Dates after 1 January 2011 accepted" promptTitle="Date entry" prompt=" " sqref="C14 C8" xr:uid="{368F20A2-3E13-4BDD-8ADB-B42F3BC410E7}"/>
    <dataValidation type="date" operator="greaterThan" allowBlank="1" showInputMessage="1" showErrorMessage="1" errorTitle="Date entry" error="Dates after 1 January 2026 accepted" promptTitle="Date entry" prompt=" " sqref="C10" xr:uid="{793945F6-1448-444A-A1A8-F444FE492344}">
      <formula1>46023</formula1>
    </dataValidation>
  </dataValidations>
  <pageMargins left="0.25" right="0.25" top="0.75" bottom="0.75" header="0.3" footer="0.3"/>
  <pageSetup paperSize="8" fitToHeight="0" orientation="portrait" r:id="rId1"/>
  <headerFooter alignWithMargins="0">
    <oddHeader>&amp;CCommerce Commission Information Disclosure Template</oddHeader>
    <oddFooter>Page &amp;P&amp;R</oddFooter>
  </headerFooter>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5AD0C-41D0-4350-9CE6-E1E1C6083599}">
  <sheetPr codeName="Sheet16">
    <tabColor theme="4"/>
  </sheetPr>
  <dimension ref="A1:L159"/>
  <sheetViews>
    <sheetView showGridLines="0" zoomScale="85" zoomScaleNormal="85" zoomScaleSheetLayoutView="55" workbookViewId="0">
      <pane ySplit="1" topLeftCell="A2" activePane="bottomLeft" state="frozen"/>
      <selection activeCell="F6" sqref="F6"/>
      <selection pane="bottomLeft"/>
    </sheetView>
  </sheetViews>
  <sheetFormatPr defaultColWidth="8.81640625" defaultRowHeight="14.5" x14ac:dyDescent="0.35"/>
  <cols>
    <col min="1" max="1" width="17.81640625" style="113" customWidth="1"/>
    <col min="2" max="3" width="8.81640625" style="113"/>
    <col min="4" max="4" width="22.453125" style="113" customWidth="1"/>
    <col min="5" max="5" width="37.1796875" style="113" customWidth="1"/>
    <col min="6" max="6" width="40.453125" style="113" customWidth="1"/>
    <col min="7" max="9" width="56.81640625" style="113" customWidth="1"/>
    <col min="10" max="10" width="49.1796875" style="113" customWidth="1"/>
    <col min="11" max="11" width="37.1796875" style="113" customWidth="1"/>
    <col min="12" max="12" width="76.54296875" style="113" customWidth="1"/>
    <col min="13" max="16384" width="8.81640625" style="113"/>
  </cols>
  <sheetData>
    <row r="1" spans="1:12" ht="24" customHeight="1" x14ac:dyDescent="0.35">
      <c r="A1" s="47" t="str">
        <f>IFERROR("ANNUAL ACTUAL INFORMATION"&amp;"     |     "&amp;TEXT(EDATE(_disc_due_date,-5),"mmmm yyyy")&amp;" ("&amp;_disc_current_year&amp;")     |     "&amp;_company_name, "ANNUAL ACTUAL INFORMATION")</f>
        <v>ANNUAL ACTUAL INFORMATION</v>
      </c>
      <c r="B1" s="48"/>
      <c r="C1" s="48"/>
      <c r="D1" s="48"/>
      <c r="E1" s="48"/>
      <c r="F1" s="48"/>
      <c r="G1" s="48"/>
      <c r="H1" s="127"/>
      <c r="I1" s="127"/>
      <c r="J1" s="127"/>
    </row>
    <row r="2" spans="1:12" ht="23" customHeight="1" x14ac:dyDescent="0.5">
      <c r="A2" s="31" t="s">
        <v>103</v>
      </c>
      <c r="B2" s="48"/>
      <c r="C2" s="48"/>
      <c r="D2" s="48"/>
      <c r="E2" s="48"/>
      <c r="F2" s="48"/>
      <c r="G2" s="48"/>
      <c r="H2" s="127"/>
      <c r="I2" s="127"/>
      <c r="J2" s="127"/>
    </row>
    <row r="3" spans="1:12" ht="62" x14ac:dyDescent="0.35">
      <c r="A3" s="217" t="s">
        <v>82</v>
      </c>
      <c r="B3" s="217" t="s">
        <v>108</v>
      </c>
      <c r="C3" s="217" t="s">
        <v>29</v>
      </c>
      <c r="D3" s="217" t="s">
        <v>110</v>
      </c>
      <c r="E3" s="217" t="s">
        <v>266</v>
      </c>
      <c r="F3" s="217" t="s">
        <v>267</v>
      </c>
      <c r="G3" s="217" t="s">
        <v>268</v>
      </c>
      <c r="H3" s="217" t="s">
        <v>269</v>
      </c>
      <c r="I3" s="217" t="s">
        <v>270</v>
      </c>
      <c r="J3" s="217" t="s">
        <v>271</v>
      </c>
      <c r="K3" s="217" t="s">
        <v>272</v>
      </c>
      <c r="L3" s="217" t="s">
        <v>273</v>
      </c>
    </row>
    <row r="4" spans="1:12" x14ac:dyDescent="0.35">
      <c r="A4" s="187" t="s">
        <v>103</v>
      </c>
      <c r="B4" s="188">
        <f>ROW()</f>
        <v>4</v>
      </c>
      <c r="C4" s="153" t="s">
        <v>274</v>
      </c>
      <c r="D4" s="3" t="s">
        <v>114</v>
      </c>
      <c r="E4" s="3" t="s">
        <v>275</v>
      </c>
      <c r="F4" s="3"/>
      <c r="G4" s="154" t="s">
        <v>115</v>
      </c>
      <c r="H4" s="146">
        <f>H5+H6</f>
        <v>0</v>
      </c>
      <c r="I4" s="146">
        <f t="shared" ref="I4" si="0">I5+I6</f>
        <v>0</v>
      </c>
      <c r="J4" s="146">
        <f>H4+I4</f>
        <v>0</v>
      </c>
      <c r="K4" s="249"/>
      <c r="L4" s="249"/>
    </row>
    <row r="5" spans="1:12" x14ac:dyDescent="0.35">
      <c r="A5" s="187" t="s">
        <v>103</v>
      </c>
      <c r="B5" s="188">
        <f>ROW()</f>
        <v>5</v>
      </c>
      <c r="C5" s="189" t="s">
        <v>274</v>
      </c>
      <c r="D5" s="3" t="s">
        <v>116</v>
      </c>
      <c r="E5" s="3" t="s">
        <v>275</v>
      </c>
      <c r="F5" s="3"/>
      <c r="G5" s="154" t="s">
        <v>115</v>
      </c>
      <c r="H5" s="242">
        <f>SUM(H14:H15)</f>
        <v>0</v>
      </c>
      <c r="I5" s="242">
        <f>SUM(I14:I15)</f>
        <v>0</v>
      </c>
      <c r="J5" s="146">
        <f t="shared" ref="J5:J68" si="1">H5+I5</f>
        <v>0</v>
      </c>
      <c r="K5" s="250"/>
      <c r="L5" s="250"/>
    </row>
    <row r="6" spans="1:12" x14ac:dyDescent="0.35">
      <c r="A6" s="187" t="s">
        <v>103</v>
      </c>
      <c r="B6" s="188">
        <f>ROW()</f>
        <v>6</v>
      </c>
      <c r="C6" s="153" t="s">
        <v>274</v>
      </c>
      <c r="D6" s="3" t="s">
        <v>117</v>
      </c>
      <c r="E6" s="3" t="s">
        <v>275</v>
      </c>
      <c r="F6" s="3"/>
      <c r="G6" s="154" t="s">
        <v>115</v>
      </c>
      <c r="H6" s="242">
        <f>SUM(H18:H19)</f>
        <v>0</v>
      </c>
      <c r="I6" s="242">
        <f>SUM(I18:I19)</f>
        <v>0</v>
      </c>
      <c r="J6" s="146">
        <f t="shared" si="1"/>
        <v>0</v>
      </c>
      <c r="K6" s="250"/>
      <c r="L6" s="250"/>
    </row>
    <row r="7" spans="1:12" x14ac:dyDescent="0.35">
      <c r="A7" s="187" t="s">
        <v>103</v>
      </c>
      <c r="B7" s="188">
        <f>ROW()</f>
        <v>7</v>
      </c>
      <c r="C7" s="189" t="s">
        <v>276</v>
      </c>
      <c r="D7" s="190" t="s">
        <v>114</v>
      </c>
      <c r="E7" s="190" t="s">
        <v>277</v>
      </c>
      <c r="F7" s="3"/>
      <c r="G7" s="154" t="s">
        <v>115</v>
      </c>
      <c r="H7" s="155">
        <f>H8+H9</f>
        <v>0</v>
      </c>
      <c r="I7" s="155">
        <f>I8+I9</f>
        <v>0</v>
      </c>
      <c r="J7" s="146">
        <f t="shared" si="1"/>
        <v>0</v>
      </c>
      <c r="K7" s="250"/>
      <c r="L7" s="250"/>
    </row>
    <row r="8" spans="1:12" x14ac:dyDescent="0.35">
      <c r="A8" s="187" t="s">
        <v>103</v>
      </c>
      <c r="B8" s="188">
        <f>ROW()</f>
        <v>8</v>
      </c>
      <c r="C8" s="153" t="s">
        <v>276</v>
      </c>
      <c r="D8" s="190" t="s">
        <v>116</v>
      </c>
      <c r="E8" s="190" t="s">
        <v>277</v>
      </c>
      <c r="F8" s="3"/>
      <c r="G8" s="154" t="s">
        <v>115</v>
      </c>
      <c r="H8" s="242">
        <f>SUM(H16:H17)</f>
        <v>0</v>
      </c>
      <c r="I8" s="242">
        <f>SUM(I16:I17)</f>
        <v>0</v>
      </c>
      <c r="J8" s="146">
        <f t="shared" si="1"/>
        <v>0</v>
      </c>
      <c r="K8" s="250"/>
      <c r="L8" s="250"/>
    </row>
    <row r="9" spans="1:12" ht="14.15" customHeight="1" x14ac:dyDescent="0.35">
      <c r="A9" s="187" t="s">
        <v>103</v>
      </c>
      <c r="B9" s="188">
        <f>ROW()</f>
        <v>9</v>
      </c>
      <c r="C9" s="189" t="s">
        <v>276</v>
      </c>
      <c r="D9" s="190" t="s">
        <v>117</v>
      </c>
      <c r="E9" s="190" t="s">
        <v>277</v>
      </c>
      <c r="F9" s="3"/>
      <c r="G9" s="154" t="s">
        <v>115</v>
      </c>
      <c r="H9" s="242">
        <f>SUM(H20:H21)</f>
        <v>0</v>
      </c>
      <c r="I9" s="242">
        <f>SUM(I20:I21)</f>
        <v>0</v>
      </c>
      <c r="J9" s="146">
        <f t="shared" si="1"/>
        <v>0</v>
      </c>
      <c r="K9" s="250"/>
      <c r="L9" s="250"/>
    </row>
    <row r="10" spans="1:12" x14ac:dyDescent="0.35">
      <c r="A10" s="187" t="s">
        <v>103</v>
      </c>
      <c r="B10" s="188">
        <f>ROW()</f>
        <v>10</v>
      </c>
      <c r="C10" s="153" t="s">
        <v>278</v>
      </c>
      <c r="D10" s="3" t="s">
        <v>114</v>
      </c>
      <c r="E10" s="3" t="s">
        <v>275</v>
      </c>
      <c r="F10" s="190" t="s">
        <v>279</v>
      </c>
      <c r="G10" s="190" t="s">
        <v>115</v>
      </c>
      <c r="H10" s="146">
        <f t="shared" ref="H10:I13" si="2">H14+H18</f>
        <v>0</v>
      </c>
      <c r="I10" s="146">
        <f t="shared" si="2"/>
        <v>0</v>
      </c>
      <c r="J10" s="146">
        <f t="shared" si="1"/>
        <v>0</v>
      </c>
      <c r="K10" s="250"/>
      <c r="L10" s="250"/>
    </row>
    <row r="11" spans="1:12" x14ac:dyDescent="0.35">
      <c r="A11" s="187" t="s">
        <v>103</v>
      </c>
      <c r="B11" s="188">
        <f>ROW()</f>
        <v>11</v>
      </c>
      <c r="C11" s="153" t="s">
        <v>278</v>
      </c>
      <c r="D11" s="3" t="s">
        <v>114</v>
      </c>
      <c r="E11" s="3" t="s">
        <v>275</v>
      </c>
      <c r="F11" s="190" t="s">
        <v>280</v>
      </c>
      <c r="G11" s="3" t="s">
        <v>115</v>
      </c>
      <c r="H11" s="146">
        <f t="shared" si="2"/>
        <v>0</v>
      </c>
      <c r="I11" s="146">
        <f t="shared" si="2"/>
        <v>0</v>
      </c>
      <c r="J11" s="146">
        <f>H11+I11</f>
        <v>0</v>
      </c>
      <c r="K11" s="250"/>
      <c r="L11" s="250"/>
    </row>
    <row r="12" spans="1:12" x14ac:dyDescent="0.35">
      <c r="A12" s="187" t="s">
        <v>103</v>
      </c>
      <c r="B12" s="188">
        <f>ROW()</f>
        <v>12</v>
      </c>
      <c r="C12" s="189" t="s">
        <v>278</v>
      </c>
      <c r="D12" s="190" t="s">
        <v>114</v>
      </c>
      <c r="E12" s="190" t="s">
        <v>277</v>
      </c>
      <c r="F12" s="3" t="s">
        <v>281</v>
      </c>
      <c r="G12" s="154" t="s">
        <v>115</v>
      </c>
      <c r="H12" s="146">
        <f t="shared" si="2"/>
        <v>0</v>
      </c>
      <c r="I12" s="146">
        <f t="shared" si="2"/>
        <v>0</v>
      </c>
      <c r="J12" s="146">
        <f t="shared" si="1"/>
        <v>0</v>
      </c>
      <c r="K12" s="250"/>
      <c r="L12" s="250"/>
    </row>
    <row r="13" spans="1:12" x14ac:dyDescent="0.35">
      <c r="A13" s="187" t="s">
        <v>103</v>
      </c>
      <c r="B13" s="188">
        <f>ROW()</f>
        <v>13</v>
      </c>
      <c r="C13" s="153" t="s">
        <v>278</v>
      </c>
      <c r="D13" s="190" t="s">
        <v>114</v>
      </c>
      <c r="E13" s="190" t="s">
        <v>277</v>
      </c>
      <c r="F13" s="190" t="s">
        <v>282</v>
      </c>
      <c r="G13" s="190" t="s">
        <v>115</v>
      </c>
      <c r="H13" s="146">
        <f t="shared" si="2"/>
        <v>0</v>
      </c>
      <c r="I13" s="146">
        <f t="shared" si="2"/>
        <v>0</v>
      </c>
      <c r="J13" s="146">
        <f t="shared" si="1"/>
        <v>0</v>
      </c>
      <c r="K13" s="250"/>
      <c r="L13" s="250"/>
    </row>
    <row r="14" spans="1:12" x14ac:dyDescent="0.35">
      <c r="A14" s="187" t="s">
        <v>103</v>
      </c>
      <c r="B14" s="188">
        <f>ROW()</f>
        <v>14</v>
      </c>
      <c r="C14" s="153" t="s">
        <v>278</v>
      </c>
      <c r="D14" s="3" t="s">
        <v>116</v>
      </c>
      <c r="E14" s="3" t="s">
        <v>275</v>
      </c>
      <c r="F14" s="190" t="s">
        <v>279</v>
      </c>
      <c r="G14" s="190" t="s">
        <v>115</v>
      </c>
      <c r="H14" s="242">
        <f>SUM(H68:H75)</f>
        <v>0</v>
      </c>
      <c r="I14" s="242">
        <f>SUM(I68:I75)</f>
        <v>0</v>
      </c>
      <c r="J14" s="146">
        <f>H14+I14</f>
        <v>0</v>
      </c>
      <c r="K14" s="250"/>
      <c r="L14" s="250"/>
    </row>
    <row r="15" spans="1:12" x14ac:dyDescent="0.35">
      <c r="A15" s="187" t="s">
        <v>103</v>
      </c>
      <c r="B15" s="188">
        <f>ROW()</f>
        <v>15</v>
      </c>
      <c r="C15" s="153" t="s">
        <v>278</v>
      </c>
      <c r="D15" s="3" t="s">
        <v>116</v>
      </c>
      <c r="E15" s="3" t="s">
        <v>275</v>
      </c>
      <c r="F15" s="3" t="s">
        <v>280</v>
      </c>
      <c r="G15" s="3" t="s">
        <v>115</v>
      </c>
      <c r="H15" s="242">
        <f>SUM(H76:H86)</f>
        <v>0</v>
      </c>
      <c r="I15" s="242">
        <f>SUM(I76:I86)</f>
        <v>0</v>
      </c>
      <c r="J15" s="146">
        <f t="shared" si="1"/>
        <v>0</v>
      </c>
      <c r="K15" s="250"/>
      <c r="L15" s="250"/>
    </row>
    <row r="16" spans="1:12" x14ac:dyDescent="0.35">
      <c r="A16" s="187" t="s">
        <v>103</v>
      </c>
      <c r="B16" s="188">
        <f>ROW()</f>
        <v>16</v>
      </c>
      <c r="C16" s="189" t="s">
        <v>278</v>
      </c>
      <c r="D16" s="190" t="s">
        <v>116</v>
      </c>
      <c r="E16" s="190" t="s">
        <v>277</v>
      </c>
      <c r="F16" s="3" t="s">
        <v>283</v>
      </c>
      <c r="G16" s="154" t="s">
        <v>115</v>
      </c>
      <c r="H16" s="242">
        <f>SUM(H87:H108)</f>
        <v>0</v>
      </c>
      <c r="I16" s="242">
        <f>SUM(I87:I108)</f>
        <v>0</v>
      </c>
      <c r="J16" s="146">
        <f t="shared" si="1"/>
        <v>0</v>
      </c>
      <c r="K16" s="250"/>
      <c r="L16" s="250"/>
    </row>
    <row r="17" spans="1:12" x14ac:dyDescent="0.35">
      <c r="A17" s="187" t="s">
        <v>103</v>
      </c>
      <c r="B17" s="188">
        <f>ROW()</f>
        <v>17</v>
      </c>
      <c r="C17" s="153" t="s">
        <v>278</v>
      </c>
      <c r="D17" s="190" t="s">
        <v>116</v>
      </c>
      <c r="E17" s="190" t="s">
        <v>277</v>
      </c>
      <c r="F17" s="190" t="s">
        <v>282</v>
      </c>
      <c r="G17" s="190" t="s">
        <v>115</v>
      </c>
      <c r="H17" s="242">
        <f>SUM(H109:H113)</f>
        <v>0</v>
      </c>
      <c r="I17" s="242">
        <f>SUM(I109:I113)</f>
        <v>0</v>
      </c>
      <c r="J17" s="146">
        <f t="shared" si="1"/>
        <v>0</v>
      </c>
      <c r="K17" s="250"/>
      <c r="L17" s="250"/>
    </row>
    <row r="18" spans="1:12" x14ac:dyDescent="0.35">
      <c r="A18" s="187" t="s">
        <v>103</v>
      </c>
      <c r="B18" s="188">
        <f>ROW()</f>
        <v>18</v>
      </c>
      <c r="C18" s="153" t="s">
        <v>278</v>
      </c>
      <c r="D18" s="3" t="s">
        <v>117</v>
      </c>
      <c r="E18" s="3" t="s">
        <v>275</v>
      </c>
      <c r="F18" s="190" t="s">
        <v>279</v>
      </c>
      <c r="G18" s="190" t="s">
        <v>115</v>
      </c>
      <c r="H18" s="242">
        <f>SUM(H114:H121)</f>
        <v>0</v>
      </c>
      <c r="I18" s="242">
        <f>SUM(I114:I121)</f>
        <v>0</v>
      </c>
      <c r="J18" s="146">
        <f t="shared" si="1"/>
        <v>0</v>
      </c>
      <c r="K18" s="250"/>
      <c r="L18" s="250"/>
    </row>
    <row r="19" spans="1:12" x14ac:dyDescent="0.35">
      <c r="A19" s="187" t="s">
        <v>103</v>
      </c>
      <c r="B19" s="188">
        <f>ROW()</f>
        <v>19</v>
      </c>
      <c r="C19" s="153" t="s">
        <v>278</v>
      </c>
      <c r="D19" s="3" t="s">
        <v>117</v>
      </c>
      <c r="E19" s="3" t="s">
        <v>275</v>
      </c>
      <c r="F19" s="3" t="s">
        <v>280</v>
      </c>
      <c r="G19" s="3" t="s">
        <v>115</v>
      </c>
      <c r="H19" s="242">
        <f>SUM(H122:H132)</f>
        <v>0</v>
      </c>
      <c r="I19" s="242">
        <f>SUM(I122:I132)</f>
        <v>0</v>
      </c>
      <c r="J19" s="146">
        <f t="shared" si="1"/>
        <v>0</v>
      </c>
      <c r="K19" s="250"/>
      <c r="L19" s="250"/>
    </row>
    <row r="20" spans="1:12" x14ac:dyDescent="0.35">
      <c r="A20" s="187" t="s">
        <v>103</v>
      </c>
      <c r="B20" s="188">
        <f>ROW()</f>
        <v>20</v>
      </c>
      <c r="C20" s="189" t="s">
        <v>278</v>
      </c>
      <c r="D20" s="190" t="s">
        <v>117</v>
      </c>
      <c r="E20" s="190" t="s">
        <v>277</v>
      </c>
      <c r="F20" s="3" t="s">
        <v>281</v>
      </c>
      <c r="G20" s="154" t="s">
        <v>115</v>
      </c>
      <c r="H20" s="242">
        <f>SUM(H133:H154)</f>
        <v>0</v>
      </c>
      <c r="I20" s="242">
        <f>SUM(I133:I154)</f>
        <v>0</v>
      </c>
      <c r="J20" s="146">
        <f t="shared" si="1"/>
        <v>0</v>
      </c>
      <c r="K20" s="250"/>
      <c r="L20" s="250"/>
    </row>
    <row r="21" spans="1:12" x14ac:dyDescent="0.35">
      <c r="A21" s="187" t="s">
        <v>103</v>
      </c>
      <c r="B21" s="188">
        <f>ROW()</f>
        <v>21</v>
      </c>
      <c r="C21" s="153" t="s">
        <v>278</v>
      </c>
      <c r="D21" s="190" t="s">
        <v>117</v>
      </c>
      <c r="E21" s="190" t="s">
        <v>277</v>
      </c>
      <c r="F21" s="190" t="s">
        <v>282</v>
      </c>
      <c r="G21" s="190" t="s">
        <v>115</v>
      </c>
      <c r="H21" s="242">
        <f>SUM(H155:H159)</f>
        <v>0</v>
      </c>
      <c r="I21" s="242">
        <f>SUM(I155:I159)</f>
        <v>0</v>
      </c>
      <c r="J21" s="146">
        <f t="shared" si="1"/>
        <v>0</v>
      </c>
      <c r="K21" s="250"/>
      <c r="L21" s="250"/>
    </row>
    <row r="22" spans="1:12" x14ac:dyDescent="0.35">
      <c r="A22" s="187" t="s">
        <v>103</v>
      </c>
      <c r="B22" s="188">
        <f>ROW()</f>
        <v>22</v>
      </c>
      <c r="C22" s="189" t="s">
        <v>278</v>
      </c>
      <c r="D22" t="s">
        <v>114</v>
      </c>
      <c r="E22" t="s">
        <v>275</v>
      </c>
      <c r="F22" s="188" t="s">
        <v>279</v>
      </c>
      <c r="G22" s="188" t="s">
        <v>196</v>
      </c>
      <c r="H22" s="146">
        <f t="shared" ref="H22:I41" si="3">H68+H114</f>
        <v>0</v>
      </c>
      <c r="I22" s="146">
        <f t="shared" si="3"/>
        <v>0</v>
      </c>
      <c r="J22" s="146">
        <f t="shared" si="1"/>
        <v>0</v>
      </c>
      <c r="K22" s="117"/>
      <c r="L22" s="117"/>
    </row>
    <row r="23" spans="1:12" x14ac:dyDescent="0.35">
      <c r="A23" s="187" t="s">
        <v>103</v>
      </c>
      <c r="B23" s="188">
        <f>ROW()</f>
        <v>23</v>
      </c>
      <c r="C23" s="153" t="s">
        <v>278</v>
      </c>
      <c r="D23" t="s">
        <v>114</v>
      </c>
      <c r="E23" t="s">
        <v>275</v>
      </c>
      <c r="F23" s="188" t="s">
        <v>279</v>
      </c>
      <c r="G23" s="156" t="s">
        <v>198</v>
      </c>
      <c r="H23" s="146">
        <f t="shared" si="3"/>
        <v>0</v>
      </c>
      <c r="I23" s="146">
        <f t="shared" si="3"/>
        <v>0</v>
      </c>
      <c r="J23" s="146">
        <f t="shared" si="1"/>
        <v>0</v>
      </c>
      <c r="K23" s="117"/>
      <c r="L23" s="117"/>
    </row>
    <row r="24" spans="1:12" x14ac:dyDescent="0.35">
      <c r="A24" s="187" t="s">
        <v>103</v>
      </c>
      <c r="B24" s="188">
        <f>ROW()</f>
        <v>24</v>
      </c>
      <c r="C24" s="189" t="s">
        <v>278</v>
      </c>
      <c r="D24" t="s">
        <v>114</v>
      </c>
      <c r="E24" t="s">
        <v>275</v>
      </c>
      <c r="F24" s="188" t="s">
        <v>279</v>
      </c>
      <c r="G24" s="188" t="s">
        <v>200</v>
      </c>
      <c r="H24" s="146">
        <f t="shared" si="3"/>
        <v>0</v>
      </c>
      <c r="I24" s="146">
        <f t="shared" si="3"/>
        <v>0</v>
      </c>
      <c r="J24" s="146">
        <f t="shared" si="1"/>
        <v>0</v>
      </c>
      <c r="K24" s="117"/>
      <c r="L24" s="117"/>
    </row>
    <row r="25" spans="1:12" x14ac:dyDescent="0.35">
      <c r="A25" s="187" t="s">
        <v>103</v>
      </c>
      <c r="B25" s="188">
        <f>ROW()</f>
        <v>25</v>
      </c>
      <c r="C25" s="153" t="s">
        <v>278</v>
      </c>
      <c r="D25" t="s">
        <v>114</v>
      </c>
      <c r="E25" t="s">
        <v>275</v>
      </c>
      <c r="F25" s="188" t="s">
        <v>279</v>
      </c>
      <c r="G25" s="156" t="s">
        <v>202</v>
      </c>
      <c r="H25" s="146">
        <f t="shared" si="3"/>
        <v>0</v>
      </c>
      <c r="I25" s="146">
        <f t="shared" si="3"/>
        <v>0</v>
      </c>
      <c r="J25" s="146">
        <f t="shared" si="1"/>
        <v>0</v>
      </c>
      <c r="K25" s="117"/>
      <c r="L25" s="117"/>
    </row>
    <row r="26" spans="1:12" x14ac:dyDescent="0.35">
      <c r="A26" s="187" t="s">
        <v>103</v>
      </c>
      <c r="B26" s="188">
        <f>ROW()</f>
        <v>26</v>
      </c>
      <c r="C26" s="189" t="s">
        <v>278</v>
      </c>
      <c r="D26" t="s">
        <v>114</v>
      </c>
      <c r="E26" t="s">
        <v>275</v>
      </c>
      <c r="F26" s="188" t="s">
        <v>279</v>
      </c>
      <c r="G26" s="188" t="s">
        <v>204</v>
      </c>
      <c r="H26" s="146">
        <f t="shared" si="3"/>
        <v>0</v>
      </c>
      <c r="I26" s="146">
        <f t="shared" si="3"/>
        <v>0</v>
      </c>
      <c r="J26" s="146">
        <f t="shared" si="1"/>
        <v>0</v>
      </c>
      <c r="K26" s="117"/>
      <c r="L26" s="117"/>
    </row>
    <row r="27" spans="1:12" x14ac:dyDescent="0.35">
      <c r="A27" s="187" t="s">
        <v>103</v>
      </c>
      <c r="B27" s="188">
        <f>ROW()</f>
        <v>27</v>
      </c>
      <c r="C27" s="153" t="s">
        <v>278</v>
      </c>
      <c r="D27" t="s">
        <v>114</v>
      </c>
      <c r="E27" t="s">
        <v>275</v>
      </c>
      <c r="F27" s="188" t="s">
        <v>279</v>
      </c>
      <c r="G27" s="156" t="s">
        <v>206</v>
      </c>
      <c r="H27" s="146">
        <f t="shared" si="3"/>
        <v>0</v>
      </c>
      <c r="I27" s="146">
        <f t="shared" si="3"/>
        <v>0</v>
      </c>
      <c r="J27" s="146">
        <f t="shared" si="1"/>
        <v>0</v>
      </c>
      <c r="K27" s="117"/>
      <c r="L27" s="117"/>
    </row>
    <row r="28" spans="1:12" x14ac:dyDescent="0.35">
      <c r="A28" s="187" t="s">
        <v>103</v>
      </c>
      <c r="B28" s="188">
        <f>ROW()</f>
        <v>28</v>
      </c>
      <c r="C28" s="189" t="s">
        <v>278</v>
      </c>
      <c r="D28" t="s">
        <v>114</v>
      </c>
      <c r="E28" t="s">
        <v>275</v>
      </c>
      <c r="F28" s="188" t="s">
        <v>279</v>
      </c>
      <c r="G28" s="188" t="s">
        <v>208</v>
      </c>
      <c r="H28" s="146">
        <f t="shared" si="3"/>
        <v>0</v>
      </c>
      <c r="I28" s="146">
        <f t="shared" si="3"/>
        <v>0</v>
      </c>
      <c r="J28" s="146">
        <f t="shared" si="1"/>
        <v>0</v>
      </c>
      <c r="K28" s="117"/>
      <c r="L28" s="117"/>
    </row>
    <row r="29" spans="1:12" x14ac:dyDescent="0.35">
      <c r="A29" s="187" t="s">
        <v>103</v>
      </c>
      <c r="B29" s="188">
        <f>ROW()</f>
        <v>29</v>
      </c>
      <c r="C29" s="189" t="s">
        <v>278</v>
      </c>
      <c r="D29" t="s">
        <v>114</v>
      </c>
      <c r="E29" t="s">
        <v>275</v>
      </c>
      <c r="F29" s="188" t="s">
        <v>279</v>
      </c>
      <c r="G29" s="188" t="s">
        <v>210</v>
      </c>
      <c r="H29" s="146">
        <f t="shared" si="3"/>
        <v>0</v>
      </c>
      <c r="I29" s="146">
        <f t="shared" si="3"/>
        <v>0</v>
      </c>
      <c r="J29" s="146">
        <f t="shared" si="1"/>
        <v>0</v>
      </c>
      <c r="K29" s="117"/>
      <c r="L29" s="117"/>
    </row>
    <row r="30" spans="1:12" x14ac:dyDescent="0.35">
      <c r="A30" s="187" t="s">
        <v>103</v>
      </c>
      <c r="B30" s="188">
        <f>ROW()</f>
        <v>30</v>
      </c>
      <c r="C30" s="153" t="s">
        <v>278</v>
      </c>
      <c r="D30" t="s">
        <v>114</v>
      </c>
      <c r="E30" t="s">
        <v>275</v>
      </c>
      <c r="F30" s="188" t="s">
        <v>280</v>
      </c>
      <c r="G30" s="156" t="s">
        <v>284</v>
      </c>
      <c r="H30" s="146">
        <f t="shared" si="3"/>
        <v>0</v>
      </c>
      <c r="I30" s="146">
        <f t="shared" si="3"/>
        <v>0</v>
      </c>
      <c r="J30" s="146">
        <f t="shared" si="1"/>
        <v>0</v>
      </c>
      <c r="K30" s="117"/>
      <c r="L30" s="117"/>
    </row>
    <row r="31" spans="1:12" x14ac:dyDescent="0.35">
      <c r="A31" s="187" t="s">
        <v>103</v>
      </c>
      <c r="B31" s="188">
        <f>ROW()</f>
        <v>31</v>
      </c>
      <c r="C31" s="189" t="s">
        <v>278</v>
      </c>
      <c r="D31" t="s">
        <v>114</v>
      </c>
      <c r="E31" t="s">
        <v>275</v>
      </c>
      <c r="F31" s="188" t="s">
        <v>280</v>
      </c>
      <c r="G31" s="188" t="s">
        <v>285</v>
      </c>
      <c r="H31" s="146">
        <f t="shared" si="3"/>
        <v>0</v>
      </c>
      <c r="I31" s="146">
        <f t="shared" si="3"/>
        <v>0</v>
      </c>
      <c r="J31" s="146">
        <f t="shared" si="1"/>
        <v>0</v>
      </c>
      <c r="K31" s="117"/>
      <c r="L31" s="117"/>
    </row>
    <row r="32" spans="1:12" x14ac:dyDescent="0.35">
      <c r="A32" s="187" t="s">
        <v>103</v>
      </c>
      <c r="B32" s="188">
        <f>ROW()</f>
        <v>32</v>
      </c>
      <c r="C32" s="153" t="s">
        <v>278</v>
      </c>
      <c r="D32" t="s">
        <v>114</v>
      </c>
      <c r="E32" t="s">
        <v>275</v>
      </c>
      <c r="F32" s="188" t="s">
        <v>280</v>
      </c>
      <c r="G32" s="156" t="s">
        <v>286</v>
      </c>
      <c r="H32" s="146">
        <f t="shared" si="3"/>
        <v>0</v>
      </c>
      <c r="I32" s="146">
        <f t="shared" si="3"/>
        <v>0</v>
      </c>
      <c r="J32" s="146">
        <f t="shared" si="1"/>
        <v>0</v>
      </c>
      <c r="K32" s="117"/>
      <c r="L32" s="117"/>
    </row>
    <row r="33" spans="1:12" x14ac:dyDescent="0.35">
      <c r="A33" s="187" t="s">
        <v>103</v>
      </c>
      <c r="B33" s="188">
        <f>ROW()</f>
        <v>33</v>
      </c>
      <c r="C33" s="189" t="s">
        <v>278</v>
      </c>
      <c r="D33" t="s">
        <v>114</v>
      </c>
      <c r="E33" t="s">
        <v>275</v>
      </c>
      <c r="F33" s="188" t="s">
        <v>280</v>
      </c>
      <c r="G33" s="188" t="s">
        <v>287</v>
      </c>
      <c r="H33" s="146">
        <f t="shared" si="3"/>
        <v>0</v>
      </c>
      <c r="I33" s="146">
        <f t="shared" si="3"/>
        <v>0</v>
      </c>
      <c r="J33" s="146">
        <f t="shared" si="1"/>
        <v>0</v>
      </c>
      <c r="K33" s="117"/>
      <c r="L33" s="117"/>
    </row>
    <row r="34" spans="1:12" x14ac:dyDescent="0.35">
      <c r="A34" s="187" t="s">
        <v>103</v>
      </c>
      <c r="B34" s="188">
        <f>ROW()</f>
        <v>34</v>
      </c>
      <c r="C34" s="153" t="s">
        <v>278</v>
      </c>
      <c r="D34" t="s">
        <v>114</v>
      </c>
      <c r="E34" t="s">
        <v>275</v>
      </c>
      <c r="F34" s="188" t="s">
        <v>280</v>
      </c>
      <c r="G34" s="156" t="s">
        <v>288</v>
      </c>
      <c r="H34" s="146">
        <f t="shared" si="3"/>
        <v>0</v>
      </c>
      <c r="I34" s="146">
        <f t="shared" si="3"/>
        <v>0</v>
      </c>
      <c r="J34" s="146">
        <f t="shared" si="1"/>
        <v>0</v>
      </c>
      <c r="K34" s="117"/>
      <c r="L34" s="117"/>
    </row>
    <row r="35" spans="1:12" x14ac:dyDescent="0.35">
      <c r="A35" s="187" t="s">
        <v>103</v>
      </c>
      <c r="B35" s="188">
        <f>ROW()</f>
        <v>35</v>
      </c>
      <c r="C35" s="189" t="s">
        <v>278</v>
      </c>
      <c r="D35" t="s">
        <v>114</v>
      </c>
      <c r="E35" t="s">
        <v>275</v>
      </c>
      <c r="F35" s="188" t="s">
        <v>280</v>
      </c>
      <c r="G35" s="188" t="s">
        <v>289</v>
      </c>
      <c r="H35" s="146">
        <f t="shared" si="3"/>
        <v>0</v>
      </c>
      <c r="I35" s="146">
        <f t="shared" si="3"/>
        <v>0</v>
      </c>
      <c r="J35" s="146">
        <f t="shared" si="1"/>
        <v>0</v>
      </c>
      <c r="K35" s="117"/>
      <c r="L35" s="117"/>
    </row>
    <row r="36" spans="1:12" x14ac:dyDescent="0.35">
      <c r="A36" s="187" t="s">
        <v>103</v>
      </c>
      <c r="B36" s="188">
        <f>ROW()</f>
        <v>36</v>
      </c>
      <c r="C36" s="153" t="s">
        <v>278</v>
      </c>
      <c r="D36" t="s">
        <v>114</v>
      </c>
      <c r="E36" t="s">
        <v>275</v>
      </c>
      <c r="F36" s="188" t="s">
        <v>280</v>
      </c>
      <c r="G36" s="156" t="s">
        <v>290</v>
      </c>
      <c r="H36" s="146">
        <f t="shared" si="3"/>
        <v>0</v>
      </c>
      <c r="I36" s="146">
        <f t="shared" si="3"/>
        <v>0</v>
      </c>
      <c r="J36" s="146">
        <f t="shared" si="1"/>
        <v>0</v>
      </c>
      <c r="K36" s="117"/>
      <c r="L36" s="117"/>
    </row>
    <row r="37" spans="1:12" x14ac:dyDescent="0.35">
      <c r="A37" s="187" t="s">
        <v>103</v>
      </c>
      <c r="B37" s="188">
        <f>ROW()</f>
        <v>37</v>
      </c>
      <c r="C37" s="189" t="s">
        <v>278</v>
      </c>
      <c r="D37" t="s">
        <v>114</v>
      </c>
      <c r="E37" t="s">
        <v>275</v>
      </c>
      <c r="F37" s="188" t="s">
        <v>280</v>
      </c>
      <c r="G37" s="188" t="s">
        <v>291</v>
      </c>
      <c r="H37" s="146">
        <f t="shared" si="3"/>
        <v>0</v>
      </c>
      <c r="I37" s="146">
        <f t="shared" si="3"/>
        <v>0</v>
      </c>
      <c r="J37" s="146">
        <f t="shared" si="1"/>
        <v>0</v>
      </c>
      <c r="K37" s="117"/>
      <c r="L37" s="117"/>
    </row>
    <row r="38" spans="1:12" x14ac:dyDescent="0.35">
      <c r="A38" s="187" t="s">
        <v>103</v>
      </c>
      <c r="B38" s="188">
        <f>ROW()</f>
        <v>38</v>
      </c>
      <c r="C38" s="153" t="s">
        <v>278</v>
      </c>
      <c r="D38" t="s">
        <v>114</v>
      </c>
      <c r="E38" t="s">
        <v>275</v>
      </c>
      <c r="F38" s="188" t="s">
        <v>280</v>
      </c>
      <c r="G38" s="156" t="s">
        <v>257</v>
      </c>
      <c r="H38" s="146">
        <f t="shared" si="3"/>
        <v>0</v>
      </c>
      <c r="I38" s="146">
        <f t="shared" si="3"/>
        <v>0</v>
      </c>
      <c r="J38" s="146">
        <f t="shared" si="1"/>
        <v>0</v>
      </c>
      <c r="K38" s="117"/>
      <c r="L38" s="117"/>
    </row>
    <row r="39" spans="1:12" x14ac:dyDescent="0.35">
      <c r="A39" s="187" t="s">
        <v>103</v>
      </c>
      <c r="B39" s="188">
        <f>ROW()</f>
        <v>39</v>
      </c>
      <c r="C39" s="189" t="s">
        <v>278</v>
      </c>
      <c r="D39" t="s">
        <v>114</v>
      </c>
      <c r="E39" t="s">
        <v>275</v>
      </c>
      <c r="F39" s="188" t="s">
        <v>280</v>
      </c>
      <c r="G39" s="188" t="s">
        <v>256</v>
      </c>
      <c r="H39" s="146">
        <f t="shared" si="3"/>
        <v>0</v>
      </c>
      <c r="I39" s="146">
        <f t="shared" si="3"/>
        <v>0</v>
      </c>
      <c r="J39" s="146">
        <f t="shared" si="1"/>
        <v>0</v>
      </c>
      <c r="K39" s="117"/>
      <c r="L39" s="117"/>
    </row>
    <row r="40" spans="1:12" ht="14.15" customHeight="1" x14ac:dyDescent="0.35">
      <c r="A40" s="187" t="s">
        <v>103</v>
      </c>
      <c r="B40" s="188">
        <f>ROW()</f>
        <v>40</v>
      </c>
      <c r="C40" s="153" t="s">
        <v>278</v>
      </c>
      <c r="D40" t="s">
        <v>114</v>
      </c>
      <c r="E40" t="s">
        <v>275</v>
      </c>
      <c r="F40" s="188" t="s">
        <v>280</v>
      </c>
      <c r="G40" s="156" t="s">
        <v>210</v>
      </c>
      <c r="H40" s="146">
        <f t="shared" si="3"/>
        <v>0</v>
      </c>
      <c r="I40" s="146">
        <f t="shared" si="3"/>
        <v>0</v>
      </c>
      <c r="J40" s="146">
        <f t="shared" si="1"/>
        <v>0</v>
      </c>
      <c r="K40" s="117"/>
      <c r="L40" s="117"/>
    </row>
    <row r="41" spans="1:12" x14ac:dyDescent="0.35">
      <c r="A41" s="187" t="s">
        <v>103</v>
      </c>
      <c r="B41" s="188">
        <f>ROW()</f>
        <v>41</v>
      </c>
      <c r="C41" s="153" t="s">
        <v>278</v>
      </c>
      <c r="D41" s="188" t="s">
        <v>114</v>
      </c>
      <c r="E41" s="188" t="s">
        <v>277</v>
      </c>
      <c r="F41" t="s">
        <v>227</v>
      </c>
      <c r="G41" s="156" t="s">
        <v>231</v>
      </c>
      <c r="H41" s="146">
        <f t="shared" si="3"/>
        <v>0</v>
      </c>
      <c r="I41" s="146">
        <f t="shared" si="3"/>
        <v>0</v>
      </c>
      <c r="J41" s="146">
        <f t="shared" si="1"/>
        <v>0</v>
      </c>
      <c r="K41" s="117"/>
      <c r="L41" s="117"/>
    </row>
    <row r="42" spans="1:12" x14ac:dyDescent="0.35">
      <c r="A42" s="187" t="s">
        <v>103</v>
      </c>
      <c r="B42" s="188">
        <f>ROW()</f>
        <v>42</v>
      </c>
      <c r="C42" s="189" t="s">
        <v>278</v>
      </c>
      <c r="D42" s="188" t="s">
        <v>114</v>
      </c>
      <c r="E42" s="188" t="s">
        <v>277</v>
      </c>
      <c r="F42" t="s">
        <v>227</v>
      </c>
      <c r="G42" s="188" t="s">
        <v>232</v>
      </c>
      <c r="H42" s="146">
        <f t="shared" ref="H42:I61" si="4">H88+H134</f>
        <v>0</v>
      </c>
      <c r="I42" s="146">
        <f t="shared" si="4"/>
        <v>0</v>
      </c>
      <c r="J42" s="146">
        <f t="shared" si="1"/>
        <v>0</v>
      </c>
      <c r="K42" s="117"/>
      <c r="L42" s="117"/>
    </row>
    <row r="43" spans="1:12" x14ac:dyDescent="0.35">
      <c r="A43" s="187" t="s">
        <v>103</v>
      </c>
      <c r="B43" s="188">
        <f>ROW()</f>
        <v>43</v>
      </c>
      <c r="C43" s="153" t="s">
        <v>278</v>
      </c>
      <c r="D43" s="188" t="s">
        <v>114</v>
      </c>
      <c r="E43" s="188" t="s">
        <v>277</v>
      </c>
      <c r="F43" t="s">
        <v>227</v>
      </c>
      <c r="G43" s="156" t="s">
        <v>233</v>
      </c>
      <c r="H43" s="146">
        <f t="shared" si="4"/>
        <v>0</v>
      </c>
      <c r="I43" s="146">
        <f t="shared" si="4"/>
        <v>0</v>
      </c>
      <c r="J43" s="146">
        <f t="shared" si="1"/>
        <v>0</v>
      </c>
      <c r="K43" s="117"/>
      <c r="L43" s="117"/>
    </row>
    <row r="44" spans="1:12" x14ac:dyDescent="0.35">
      <c r="A44" s="187" t="s">
        <v>103</v>
      </c>
      <c r="B44" s="188">
        <f>ROW()</f>
        <v>44</v>
      </c>
      <c r="C44" s="189" t="s">
        <v>278</v>
      </c>
      <c r="D44" s="188" t="s">
        <v>114</v>
      </c>
      <c r="E44" s="188" t="s">
        <v>277</v>
      </c>
      <c r="F44" t="s">
        <v>227</v>
      </c>
      <c r="G44" s="188" t="s">
        <v>210</v>
      </c>
      <c r="H44" s="146">
        <f t="shared" si="4"/>
        <v>0</v>
      </c>
      <c r="I44" s="146">
        <f t="shared" si="4"/>
        <v>0</v>
      </c>
      <c r="J44" s="146">
        <f t="shared" si="1"/>
        <v>0</v>
      </c>
      <c r="K44" s="117"/>
      <c r="L44" s="117"/>
    </row>
    <row r="45" spans="1:12" x14ac:dyDescent="0.35">
      <c r="A45" s="187" t="s">
        <v>103</v>
      </c>
      <c r="B45" s="188">
        <f>ROW()</f>
        <v>45</v>
      </c>
      <c r="C45" s="153" t="s">
        <v>278</v>
      </c>
      <c r="D45" s="188" t="s">
        <v>114</v>
      </c>
      <c r="E45" s="188" t="s">
        <v>277</v>
      </c>
      <c r="F45" t="s">
        <v>228</v>
      </c>
      <c r="G45" s="156" t="s">
        <v>235</v>
      </c>
      <c r="H45" s="146">
        <f t="shared" si="4"/>
        <v>0</v>
      </c>
      <c r="I45" s="146">
        <f t="shared" si="4"/>
        <v>0</v>
      </c>
      <c r="J45" s="146">
        <f t="shared" si="1"/>
        <v>0</v>
      </c>
      <c r="K45" s="117"/>
      <c r="L45" s="117"/>
    </row>
    <row r="46" spans="1:12" x14ac:dyDescent="0.35">
      <c r="A46" s="187" t="s">
        <v>103</v>
      </c>
      <c r="B46" s="188">
        <f>ROW()</f>
        <v>46</v>
      </c>
      <c r="C46" s="189" t="s">
        <v>278</v>
      </c>
      <c r="D46" s="188" t="s">
        <v>114</v>
      </c>
      <c r="E46" s="188" t="s">
        <v>277</v>
      </c>
      <c r="F46" t="s">
        <v>228</v>
      </c>
      <c r="G46" s="188" t="s">
        <v>236</v>
      </c>
      <c r="H46" s="146">
        <f t="shared" si="4"/>
        <v>0</v>
      </c>
      <c r="I46" s="146">
        <f t="shared" si="4"/>
        <v>0</v>
      </c>
      <c r="J46" s="146">
        <f t="shared" si="1"/>
        <v>0</v>
      </c>
      <c r="K46" s="117"/>
      <c r="L46" s="117"/>
    </row>
    <row r="47" spans="1:12" x14ac:dyDescent="0.35">
      <c r="A47" s="187" t="s">
        <v>103</v>
      </c>
      <c r="B47" s="188">
        <f>ROW()</f>
        <v>47</v>
      </c>
      <c r="C47" s="153" t="s">
        <v>278</v>
      </c>
      <c r="D47" s="188" t="s">
        <v>114</v>
      </c>
      <c r="E47" s="188" t="s">
        <v>277</v>
      </c>
      <c r="F47" t="s">
        <v>228</v>
      </c>
      <c r="G47" s="156" t="s">
        <v>237</v>
      </c>
      <c r="H47" s="146">
        <f t="shared" si="4"/>
        <v>0</v>
      </c>
      <c r="I47" s="146">
        <f t="shared" si="4"/>
        <v>0</v>
      </c>
      <c r="J47" s="146">
        <f>H47+I47</f>
        <v>0</v>
      </c>
      <c r="K47" s="117"/>
      <c r="L47" s="117"/>
    </row>
    <row r="48" spans="1:12" x14ac:dyDescent="0.35">
      <c r="A48" s="187" t="s">
        <v>103</v>
      </c>
      <c r="B48" s="188">
        <f>ROW()</f>
        <v>48</v>
      </c>
      <c r="C48" s="189" t="s">
        <v>278</v>
      </c>
      <c r="D48" s="188" t="s">
        <v>114</v>
      </c>
      <c r="E48" s="188" t="s">
        <v>277</v>
      </c>
      <c r="F48" t="s">
        <v>228</v>
      </c>
      <c r="G48" s="188" t="s">
        <v>238</v>
      </c>
      <c r="H48" s="146">
        <f t="shared" si="4"/>
        <v>0</v>
      </c>
      <c r="I48" s="146">
        <f t="shared" si="4"/>
        <v>0</v>
      </c>
      <c r="J48" s="146">
        <f t="shared" si="1"/>
        <v>0</v>
      </c>
      <c r="K48" s="117"/>
      <c r="L48" s="117"/>
    </row>
    <row r="49" spans="1:12" x14ac:dyDescent="0.35">
      <c r="A49" s="187" t="s">
        <v>103</v>
      </c>
      <c r="B49" s="188">
        <f>ROW()</f>
        <v>49</v>
      </c>
      <c r="C49" s="153" t="s">
        <v>278</v>
      </c>
      <c r="D49" s="188" t="s">
        <v>114</v>
      </c>
      <c r="E49" s="188" t="s">
        <v>277</v>
      </c>
      <c r="F49" t="s">
        <v>228</v>
      </c>
      <c r="G49" s="156" t="s">
        <v>239</v>
      </c>
      <c r="H49" s="146">
        <f t="shared" si="4"/>
        <v>0</v>
      </c>
      <c r="I49" s="146">
        <f t="shared" si="4"/>
        <v>0</v>
      </c>
      <c r="J49" s="146">
        <f t="shared" si="1"/>
        <v>0</v>
      </c>
      <c r="K49" s="117"/>
      <c r="L49" s="117"/>
    </row>
    <row r="50" spans="1:12" x14ac:dyDescent="0.35">
      <c r="A50" s="187" t="s">
        <v>103</v>
      </c>
      <c r="B50" s="188">
        <f>ROW()</f>
        <v>50</v>
      </c>
      <c r="C50" s="189" t="s">
        <v>278</v>
      </c>
      <c r="D50" s="188" t="s">
        <v>114</v>
      </c>
      <c r="E50" s="188" t="s">
        <v>277</v>
      </c>
      <c r="F50" t="s">
        <v>228</v>
      </c>
      <c r="G50" s="188" t="s">
        <v>210</v>
      </c>
      <c r="H50" s="146">
        <f t="shared" si="4"/>
        <v>0</v>
      </c>
      <c r="I50" s="146">
        <f t="shared" si="4"/>
        <v>0</v>
      </c>
      <c r="J50" s="146">
        <f t="shared" si="1"/>
        <v>0</v>
      </c>
      <c r="K50" s="117"/>
      <c r="L50" s="117"/>
    </row>
    <row r="51" spans="1:12" x14ac:dyDescent="0.35">
      <c r="A51" s="187" t="s">
        <v>103</v>
      </c>
      <c r="B51" s="188">
        <f>ROW()</f>
        <v>51</v>
      </c>
      <c r="C51" s="153" t="s">
        <v>278</v>
      </c>
      <c r="D51" s="188" t="s">
        <v>114</v>
      </c>
      <c r="E51" s="188" t="s">
        <v>277</v>
      </c>
      <c r="F51" t="s">
        <v>229</v>
      </c>
      <c r="G51" s="156" t="s">
        <v>241</v>
      </c>
      <c r="H51" s="146">
        <f t="shared" si="4"/>
        <v>0</v>
      </c>
      <c r="I51" s="146">
        <f t="shared" si="4"/>
        <v>0</v>
      </c>
      <c r="J51" s="146">
        <f t="shared" si="1"/>
        <v>0</v>
      </c>
      <c r="K51" s="117"/>
      <c r="L51" s="117"/>
    </row>
    <row r="52" spans="1:12" x14ac:dyDescent="0.35">
      <c r="A52" s="187" t="s">
        <v>103</v>
      </c>
      <c r="B52" s="188">
        <f>ROW()</f>
        <v>52</v>
      </c>
      <c r="C52" s="189" t="s">
        <v>278</v>
      </c>
      <c r="D52" s="188" t="s">
        <v>114</v>
      </c>
      <c r="E52" s="188" t="s">
        <v>277</v>
      </c>
      <c r="F52" t="s">
        <v>229</v>
      </c>
      <c r="G52" s="188" t="s">
        <v>242</v>
      </c>
      <c r="H52" s="146">
        <f t="shared" si="4"/>
        <v>0</v>
      </c>
      <c r="I52" s="146">
        <f t="shared" si="4"/>
        <v>0</v>
      </c>
      <c r="J52" s="146">
        <f t="shared" si="1"/>
        <v>0</v>
      </c>
      <c r="K52" s="117"/>
      <c r="L52" s="117"/>
    </row>
    <row r="53" spans="1:12" x14ac:dyDescent="0.35">
      <c r="A53" s="187" t="s">
        <v>103</v>
      </c>
      <c r="B53" s="188">
        <f>ROW()</f>
        <v>53</v>
      </c>
      <c r="C53" s="153" t="s">
        <v>278</v>
      </c>
      <c r="D53" s="188" t="s">
        <v>114</v>
      </c>
      <c r="E53" s="188" t="s">
        <v>277</v>
      </c>
      <c r="F53" t="s">
        <v>229</v>
      </c>
      <c r="G53" s="156" t="s">
        <v>243</v>
      </c>
      <c r="H53" s="146">
        <f t="shared" si="4"/>
        <v>0</v>
      </c>
      <c r="I53" s="146">
        <f t="shared" si="4"/>
        <v>0</v>
      </c>
      <c r="J53" s="146">
        <f t="shared" si="1"/>
        <v>0</v>
      </c>
      <c r="K53" s="117"/>
      <c r="L53" s="117"/>
    </row>
    <row r="54" spans="1:12" x14ac:dyDescent="0.35">
      <c r="A54" s="187" t="s">
        <v>103</v>
      </c>
      <c r="B54" s="188">
        <f>ROW()</f>
        <v>54</v>
      </c>
      <c r="C54" s="189" t="s">
        <v>278</v>
      </c>
      <c r="D54" s="188" t="s">
        <v>114</v>
      </c>
      <c r="E54" s="188" t="s">
        <v>277</v>
      </c>
      <c r="F54" t="s">
        <v>229</v>
      </c>
      <c r="G54" s="188" t="s">
        <v>244</v>
      </c>
      <c r="H54" s="146">
        <f t="shared" si="4"/>
        <v>0</v>
      </c>
      <c r="I54" s="146">
        <f t="shared" si="4"/>
        <v>0</v>
      </c>
      <c r="J54" s="146">
        <f t="shared" si="1"/>
        <v>0</v>
      </c>
      <c r="K54" s="117"/>
      <c r="L54" s="117"/>
    </row>
    <row r="55" spans="1:12" x14ac:dyDescent="0.35">
      <c r="A55" s="187" t="s">
        <v>103</v>
      </c>
      <c r="B55" s="188">
        <f>ROW()</f>
        <v>55</v>
      </c>
      <c r="C55" s="153" t="s">
        <v>278</v>
      </c>
      <c r="D55" s="188" t="s">
        <v>114</v>
      </c>
      <c r="E55" s="188" t="s">
        <v>277</v>
      </c>
      <c r="F55" t="s">
        <v>229</v>
      </c>
      <c r="G55" s="156" t="s">
        <v>245</v>
      </c>
      <c r="H55" s="146">
        <f t="shared" si="4"/>
        <v>0</v>
      </c>
      <c r="I55" s="146">
        <f t="shared" si="4"/>
        <v>0</v>
      </c>
      <c r="J55" s="146">
        <f t="shared" si="1"/>
        <v>0</v>
      </c>
      <c r="K55" s="117"/>
      <c r="L55" s="117"/>
    </row>
    <row r="56" spans="1:12" x14ac:dyDescent="0.35">
      <c r="A56" s="187" t="s">
        <v>103</v>
      </c>
      <c r="B56" s="188">
        <f>ROW()</f>
        <v>56</v>
      </c>
      <c r="C56" s="189" t="s">
        <v>278</v>
      </c>
      <c r="D56" s="188" t="s">
        <v>114</v>
      </c>
      <c r="E56" s="188" t="s">
        <v>277</v>
      </c>
      <c r="F56" t="s">
        <v>229</v>
      </c>
      <c r="G56" s="188" t="s">
        <v>246</v>
      </c>
      <c r="H56" s="146">
        <f t="shared" si="4"/>
        <v>0</v>
      </c>
      <c r="I56" s="146">
        <f t="shared" si="4"/>
        <v>0</v>
      </c>
      <c r="J56" s="146">
        <f t="shared" si="1"/>
        <v>0</v>
      </c>
      <c r="K56" s="117"/>
      <c r="L56" s="117"/>
    </row>
    <row r="57" spans="1:12" x14ac:dyDescent="0.35">
      <c r="A57" s="187" t="s">
        <v>103</v>
      </c>
      <c r="B57" s="188">
        <f>ROW()</f>
        <v>57</v>
      </c>
      <c r="C57" s="153" t="s">
        <v>278</v>
      </c>
      <c r="D57" s="188" t="s">
        <v>114</v>
      </c>
      <c r="E57" s="188" t="s">
        <v>277</v>
      </c>
      <c r="F57" t="s">
        <v>229</v>
      </c>
      <c r="G57" s="156" t="s">
        <v>247</v>
      </c>
      <c r="H57" s="146">
        <f t="shared" si="4"/>
        <v>0</v>
      </c>
      <c r="I57" s="146">
        <f t="shared" si="4"/>
        <v>0</v>
      </c>
      <c r="J57" s="146">
        <f t="shared" si="1"/>
        <v>0</v>
      </c>
      <c r="K57" s="117"/>
      <c r="L57" s="117"/>
    </row>
    <row r="58" spans="1:12" x14ac:dyDescent="0.35">
      <c r="A58" s="187" t="s">
        <v>103</v>
      </c>
      <c r="B58" s="188">
        <f>ROW()</f>
        <v>58</v>
      </c>
      <c r="C58" s="189" t="s">
        <v>278</v>
      </c>
      <c r="D58" s="188" t="s">
        <v>114</v>
      </c>
      <c r="E58" s="188" t="s">
        <v>277</v>
      </c>
      <c r="F58" t="s">
        <v>229</v>
      </c>
      <c r="G58" s="188" t="s">
        <v>248</v>
      </c>
      <c r="H58" s="146">
        <f t="shared" si="4"/>
        <v>0</v>
      </c>
      <c r="I58" s="146">
        <f t="shared" si="4"/>
        <v>0</v>
      </c>
      <c r="J58" s="146">
        <f t="shared" si="1"/>
        <v>0</v>
      </c>
      <c r="K58" s="117"/>
      <c r="L58" s="117"/>
    </row>
    <row r="59" spans="1:12" x14ac:dyDescent="0.35">
      <c r="A59" s="187" t="s">
        <v>103</v>
      </c>
      <c r="B59" s="188">
        <f>ROW()</f>
        <v>59</v>
      </c>
      <c r="C59" s="153" t="s">
        <v>278</v>
      </c>
      <c r="D59" s="188" t="s">
        <v>114</v>
      </c>
      <c r="E59" s="188" t="s">
        <v>277</v>
      </c>
      <c r="F59" t="s">
        <v>229</v>
      </c>
      <c r="G59" s="156" t="s">
        <v>249</v>
      </c>
      <c r="H59" s="146">
        <f t="shared" si="4"/>
        <v>0</v>
      </c>
      <c r="I59" s="146">
        <f t="shared" si="4"/>
        <v>0</v>
      </c>
      <c r="J59" s="146">
        <f t="shared" si="1"/>
        <v>0</v>
      </c>
      <c r="K59" s="117"/>
      <c r="L59" s="117"/>
    </row>
    <row r="60" spans="1:12" x14ac:dyDescent="0.35">
      <c r="A60" s="187" t="s">
        <v>103</v>
      </c>
      <c r="B60" s="188">
        <f>ROW()</f>
        <v>60</v>
      </c>
      <c r="C60" s="189" t="s">
        <v>278</v>
      </c>
      <c r="D60" s="188" t="s">
        <v>114</v>
      </c>
      <c r="E60" s="188" t="s">
        <v>277</v>
      </c>
      <c r="F60" t="s">
        <v>229</v>
      </c>
      <c r="G60" s="188" t="s">
        <v>250</v>
      </c>
      <c r="H60" s="146">
        <f t="shared" si="4"/>
        <v>0</v>
      </c>
      <c r="I60" s="146">
        <f t="shared" si="4"/>
        <v>0</v>
      </c>
      <c r="J60" s="146">
        <f t="shared" si="1"/>
        <v>0</v>
      </c>
      <c r="K60" s="117"/>
      <c r="L60" s="117"/>
    </row>
    <row r="61" spans="1:12" x14ac:dyDescent="0.35">
      <c r="A61" s="187" t="s">
        <v>103</v>
      </c>
      <c r="B61" s="188">
        <f>ROW()</f>
        <v>61</v>
      </c>
      <c r="C61" s="153" t="s">
        <v>278</v>
      </c>
      <c r="D61" s="188" t="s">
        <v>114</v>
      </c>
      <c r="E61" s="188" t="s">
        <v>277</v>
      </c>
      <c r="F61" t="s">
        <v>229</v>
      </c>
      <c r="G61" s="156" t="s">
        <v>251</v>
      </c>
      <c r="H61" s="146">
        <f t="shared" si="4"/>
        <v>0</v>
      </c>
      <c r="I61" s="146">
        <f t="shared" si="4"/>
        <v>0</v>
      </c>
      <c r="J61" s="146">
        <f t="shared" si="1"/>
        <v>0</v>
      </c>
      <c r="K61" s="117"/>
      <c r="L61" s="117"/>
    </row>
    <row r="62" spans="1:12" x14ac:dyDescent="0.35">
      <c r="A62" s="187" t="s">
        <v>103</v>
      </c>
      <c r="B62" s="188">
        <f>ROW()</f>
        <v>62</v>
      </c>
      <c r="C62" s="189" t="s">
        <v>278</v>
      </c>
      <c r="D62" s="188" t="s">
        <v>114</v>
      </c>
      <c r="E62" s="188" t="s">
        <v>277</v>
      </c>
      <c r="F62" t="s">
        <v>229</v>
      </c>
      <c r="G62" s="188" t="s">
        <v>210</v>
      </c>
      <c r="H62" s="146">
        <f t="shared" ref="H62:I67" si="5">H108+H154</f>
        <v>0</v>
      </c>
      <c r="I62" s="146">
        <f t="shared" si="5"/>
        <v>0</v>
      </c>
      <c r="J62" s="146">
        <f t="shared" si="1"/>
        <v>0</v>
      </c>
      <c r="K62" s="117"/>
      <c r="L62" s="117"/>
    </row>
    <row r="63" spans="1:12" x14ac:dyDescent="0.35">
      <c r="A63" s="187" t="s">
        <v>103</v>
      </c>
      <c r="B63" s="188">
        <f>ROW()</f>
        <v>63</v>
      </c>
      <c r="C63" s="189" t="s">
        <v>278</v>
      </c>
      <c r="D63" s="188" t="s">
        <v>114</v>
      </c>
      <c r="E63" s="188" t="s">
        <v>277</v>
      </c>
      <c r="F63" s="188" t="s">
        <v>282</v>
      </c>
      <c r="G63" s="188" t="s">
        <v>254</v>
      </c>
      <c r="H63" s="146">
        <f t="shared" si="5"/>
        <v>0</v>
      </c>
      <c r="I63" s="146">
        <f t="shared" si="5"/>
        <v>0</v>
      </c>
      <c r="J63" s="146">
        <f t="shared" si="1"/>
        <v>0</v>
      </c>
      <c r="K63" s="117"/>
      <c r="L63" s="117"/>
    </row>
    <row r="64" spans="1:12" x14ac:dyDescent="0.35">
      <c r="A64" s="187" t="s">
        <v>103</v>
      </c>
      <c r="B64" s="188">
        <f>ROW()</f>
        <v>64</v>
      </c>
      <c r="C64" s="153" t="s">
        <v>278</v>
      </c>
      <c r="D64" s="188" t="s">
        <v>114</v>
      </c>
      <c r="E64" s="188" t="s">
        <v>277</v>
      </c>
      <c r="F64" s="188" t="s">
        <v>282</v>
      </c>
      <c r="G64" s="156" t="s">
        <v>255</v>
      </c>
      <c r="H64" s="146">
        <f t="shared" si="5"/>
        <v>0</v>
      </c>
      <c r="I64" s="146">
        <f t="shared" si="5"/>
        <v>0</v>
      </c>
      <c r="J64" s="146">
        <f t="shared" si="1"/>
        <v>0</v>
      </c>
      <c r="K64" s="117"/>
      <c r="L64" s="117"/>
    </row>
    <row r="65" spans="1:12" x14ac:dyDescent="0.35">
      <c r="A65" s="187" t="s">
        <v>103</v>
      </c>
      <c r="B65" s="188">
        <f>ROW()</f>
        <v>65</v>
      </c>
      <c r="C65" s="189" t="s">
        <v>278</v>
      </c>
      <c r="D65" s="188" t="s">
        <v>114</v>
      </c>
      <c r="E65" s="188" t="s">
        <v>277</v>
      </c>
      <c r="F65" s="188" t="s">
        <v>282</v>
      </c>
      <c r="G65" s="188" t="s">
        <v>256</v>
      </c>
      <c r="H65" s="146">
        <f t="shared" si="5"/>
        <v>0</v>
      </c>
      <c r="I65" s="146">
        <f t="shared" si="5"/>
        <v>0</v>
      </c>
      <c r="J65" s="146">
        <f t="shared" si="1"/>
        <v>0</v>
      </c>
      <c r="K65" s="117"/>
      <c r="L65" s="117"/>
    </row>
    <row r="66" spans="1:12" x14ac:dyDescent="0.35">
      <c r="A66" s="187" t="s">
        <v>103</v>
      </c>
      <c r="B66" s="188">
        <f>ROW()</f>
        <v>66</v>
      </c>
      <c r="C66" s="153" t="s">
        <v>278</v>
      </c>
      <c r="D66" s="188" t="s">
        <v>114</v>
      </c>
      <c r="E66" s="188" t="s">
        <v>277</v>
      </c>
      <c r="F66" s="188" t="s">
        <v>282</v>
      </c>
      <c r="G66" s="156" t="s">
        <v>257</v>
      </c>
      <c r="H66" s="146">
        <f t="shared" si="5"/>
        <v>0</v>
      </c>
      <c r="I66" s="146">
        <f t="shared" si="5"/>
        <v>0</v>
      </c>
      <c r="J66" s="146">
        <f t="shared" si="1"/>
        <v>0</v>
      </c>
      <c r="K66" s="117"/>
      <c r="L66" s="117"/>
    </row>
    <row r="67" spans="1:12" x14ac:dyDescent="0.35">
      <c r="A67" s="187" t="s">
        <v>103</v>
      </c>
      <c r="B67" s="188">
        <f>ROW()</f>
        <v>67</v>
      </c>
      <c r="C67" s="189" t="s">
        <v>278</v>
      </c>
      <c r="D67" s="188" t="s">
        <v>114</v>
      </c>
      <c r="E67" s="188" t="s">
        <v>277</v>
      </c>
      <c r="F67" s="188" t="s">
        <v>282</v>
      </c>
      <c r="G67" s="188" t="s">
        <v>210</v>
      </c>
      <c r="H67" s="146">
        <f t="shared" si="5"/>
        <v>0</v>
      </c>
      <c r="I67" s="146">
        <f t="shared" si="5"/>
        <v>0</v>
      </c>
      <c r="J67" s="146">
        <f t="shared" si="1"/>
        <v>0</v>
      </c>
      <c r="K67" s="117"/>
      <c r="L67" s="117"/>
    </row>
    <row r="68" spans="1:12" x14ac:dyDescent="0.35">
      <c r="A68" s="187" t="s">
        <v>103</v>
      </c>
      <c r="B68" s="188">
        <f>ROW()</f>
        <v>68</v>
      </c>
      <c r="C68" s="189" t="s">
        <v>278</v>
      </c>
      <c r="D68" t="s">
        <v>116</v>
      </c>
      <c r="E68" t="s">
        <v>275</v>
      </c>
      <c r="F68" s="188" t="s">
        <v>279</v>
      </c>
      <c r="G68" s="188" t="s">
        <v>196</v>
      </c>
      <c r="H68" s="136"/>
      <c r="I68" s="136"/>
      <c r="J68" s="146">
        <f t="shared" si="1"/>
        <v>0</v>
      </c>
      <c r="K68" s="117"/>
      <c r="L68" s="117"/>
    </row>
    <row r="69" spans="1:12" x14ac:dyDescent="0.35">
      <c r="A69" s="187" t="s">
        <v>103</v>
      </c>
      <c r="B69" s="188">
        <f>ROW()</f>
        <v>69</v>
      </c>
      <c r="C69" s="153" t="s">
        <v>278</v>
      </c>
      <c r="D69" t="s">
        <v>116</v>
      </c>
      <c r="E69" t="s">
        <v>275</v>
      </c>
      <c r="F69" s="188" t="s">
        <v>279</v>
      </c>
      <c r="G69" s="156" t="s">
        <v>198</v>
      </c>
      <c r="H69" s="135"/>
      <c r="I69" s="135"/>
      <c r="J69" s="146">
        <f t="shared" ref="J69:J132" si="6">H69+I69</f>
        <v>0</v>
      </c>
      <c r="K69" s="117"/>
      <c r="L69" s="117"/>
    </row>
    <row r="70" spans="1:12" x14ac:dyDescent="0.35">
      <c r="A70" s="187" t="s">
        <v>103</v>
      </c>
      <c r="B70" s="188">
        <f>ROW()</f>
        <v>70</v>
      </c>
      <c r="C70" s="189" t="s">
        <v>278</v>
      </c>
      <c r="D70" t="s">
        <v>116</v>
      </c>
      <c r="E70" t="s">
        <v>275</v>
      </c>
      <c r="F70" s="188" t="s">
        <v>279</v>
      </c>
      <c r="G70" s="188" t="s">
        <v>200</v>
      </c>
      <c r="H70" s="135"/>
      <c r="I70" s="135"/>
      <c r="J70" s="146">
        <f t="shared" si="6"/>
        <v>0</v>
      </c>
      <c r="K70" s="117"/>
      <c r="L70" s="117"/>
    </row>
    <row r="71" spans="1:12" x14ac:dyDescent="0.35">
      <c r="A71" s="187" t="s">
        <v>103</v>
      </c>
      <c r="B71" s="188">
        <f>ROW()</f>
        <v>71</v>
      </c>
      <c r="C71" s="153" t="s">
        <v>278</v>
      </c>
      <c r="D71" t="s">
        <v>116</v>
      </c>
      <c r="E71" t="s">
        <v>275</v>
      </c>
      <c r="F71" s="188" t="s">
        <v>279</v>
      </c>
      <c r="G71" s="156" t="s">
        <v>202</v>
      </c>
      <c r="H71" s="135"/>
      <c r="I71" s="135"/>
      <c r="J71" s="146">
        <f t="shared" si="6"/>
        <v>0</v>
      </c>
      <c r="K71" s="117"/>
      <c r="L71" s="117"/>
    </row>
    <row r="72" spans="1:12" x14ac:dyDescent="0.35">
      <c r="A72" s="187" t="s">
        <v>103</v>
      </c>
      <c r="B72" s="188">
        <f>ROW()</f>
        <v>72</v>
      </c>
      <c r="C72" s="189" t="s">
        <v>278</v>
      </c>
      <c r="D72" t="s">
        <v>116</v>
      </c>
      <c r="E72" t="s">
        <v>275</v>
      </c>
      <c r="F72" s="188" t="s">
        <v>279</v>
      </c>
      <c r="G72" s="188" t="s">
        <v>204</v>
      </c>
      <c r="H72" s="135"/>
      <c r="I72" s="135"/>
      <c r="J72" s="146">
        <f t="shared" si="6"/>
        <v>0</v>
      </c>
      <c r="K72" s="117"/>
      <c r="L72" s="117"/>
    </row>
    <row r="73" spans="1:12" x14ac:dyDescent="0.35">
      <c r="A73" s="187" t="s">
        <v>103</v>
      </c>
      <c r="B73" s="188">
        <f>ROW()</f>
        <v>73</v>
      </c>
      <c r="C73" s="153" t="s">
        <v>278</v>
      </c>
      <c r="D73" t="s">
        <v>116</v>
      </c>
      <c r="E73" t="s">
        <v>275</v>
      </c>
      <c r="F73" s="188" t="s">
        <v>279</v>
      </c>
      <c r="G73" s="156" t="s">
        <v>206</v>
      </c>
      <c r="H73" s="135"/>
      <c r="I73" s="135"/>
      <c r="J73" s="146">
        <f t="shared" si="6"/>
        <v>0</v>
      </c>
      <c r="K73" s="117"/>
      <c r="L73" s="117"/>
    </row>
    <row r="74" spans="1:12" x14ac:dyDescent="0.35">
      <c r="A74" s="187" t="s">
        <v>103</v>
      </c>
      <c r="B74" s="188">
        <f>ROW()</f>
        <v>74</v>
      </c>
      <c r="C74" s="189" t="s">
        <v>278</v>
      </c>
      <c r="D74" t="s">
        <v>116</v>
      </c>
      <c r="E74" t="s">
        <v>275</v>
      </c>
      <c r="F74" s="188" t="s">
        <v>279</v>
      </c>
      <c r="G74" s="188" t="s">
        <v>208</v>
      </c>
      <c r="H74" s="135"/>
      <c r="I74" s="135"/>
      <c r="J74" s="146">
        <f t="shared" si="6"/>
        <v>0</v>
      </c>
      <c r="K74" s="117"/>
      <c r="L74" s="117"/>
    </row>
    <row r="75" spans="1:12" x14ac:dyDescent="0.35">
      <c r="A75" s="187" t="s">
        <v>103</v>
      </c>
      <c r="B75" s="188">
        <f>ROW()</f>
        <v>75</v>
      </c>
      <c r="C75" s="189" t="s">
        <v>278</v>
      </c>
      <c r="D75" t="s">
        <v>116</v>
      </c>
      <c r="E75" t="s">
        <v>275</v>
      </c>
      <c r="F75" s="188" t="s">
        <v>279</v>
      </c>
      <c r="G75" s="188" t="s">
        <v>210</v>
      </c>
      <c r="H75" s="135"/>
      <c r="I75" s="135"/>
      <c r="J75" s="146">
        <f t="shared" si="6"/>
        <v>0</v>
      </c>
      <c r="K75" s="117"/>
      <c r="L75" s="117"/>
    </row>
    <row r="76" spans="1:12" x14ac:dyDescent="0.35">
      <c r="A76" s="187" t="s">
        <v>103</v>
      </c>
      <c r="B76" s="188">
        <f>ROW()</f>
        <v>76</v>
      </c>
      <c r="C76" s="153" t="s">
        <v>278</v>
      </c>
      <c r="D76" t="s">
        <v>116</v>
      </c>
      <c r="E76" t="s">
        <v>275</v>
      </c>
      <c r="F76" t="s">
        <v>280</v>
      </c>
      <c r="G76" s="156" t="s">
        <v>284</v>
      </c>
      <c r="H76" s="135"/>
      <c r="I76" s="135"/>
      <c r="J76" s="146">
        <f t="shared" si="6"/>
        <v>0</v>
      </c>
      <c r="K76" s="117"/>
      <c r="L76" s="117"/>
    </row>
    <row r="77" spans="1:12" x14ac:dyDescent="0.35">
      <c r="A77" s="187" t="s">
        <v>103</v>
      </c>
      <c r="B77" s="188">
        <f>ROW()</f>
        <v>77</v>
      </c>
      <c r="C77" s="189" t="s">
        <v>278</v>
      </c>
      <c r="D77" t="s">
        <v>116</v>
      </c>
      <c r="E77" t="s">
        <v>275</v>
      </c>
      <c r="F77" t="s">
        <v>280</v>
      </c>
      <c r="G77" s="188" t="s">
        <v>285</v>
      </c>
      <c r="H77" s="135"/>
      <c r="I77" s="135"/>
      <c r="J77" s="146">
        <f t="shared" si="6"/>
        <v>0</v>
      </c>
      <c r="K77" s="117"/>
      <c r="L77" s="117"/>
    </row>
    <row r="78" spans="1:12" x14ac:dyDescent="0.35">
      <c r="A78" s="187" t="s">
        <v>103</v>
      </c>
      <c r="B78" s="188">
        <f>ROW()</f>
        <v>78</v>
      </c>
      <c r="C78" s="153" t="s">
        <v>278</v>
      </c>
      <c r="D78" t="s">
        <v>116</v>
      </c>
      <c r="E78" t="s">
        <v>275</v>
      </c>
      <c r="F78" t="s">
        <v>280</v>
      </c>
      <c r="G78" s="156" t="s">
        <v>286</v>
      </c>
      <c r="H78" s="135"/>
      <c r="I78" s="135"/>
      <c r="J78" s="146">
        <f t="shared" si="6"/>
        <v>0</v>
      </c>
      <c r="K78" s="117"/>
      <c r="L78" s="117"/>
    </row>
    <row r="79" spans="1:12" x14ac:dyDescent="0.35">
      <c r="A79" s="187" t="s">
        <v>103</v>
      </c>
      <c r="B79" s="188">
        <f>ROW()</f>
        <v>79</v>
      </c>
      <c r="C79" s="189" t="s">
        <v>278</v>
      </c>
      <c r="D79" t="s">
        <v>116</v>
      </c>
      <c r="E79" t="s">
        <v>275</v>
      </c>
      <c r="F79" t="s">
        <v>280</v>
      </c>
      <c r="G79" s="188" t="s">
        <v>287</v>
      </c>
      <c r="H79" s="135"/>
      <c r="I79" s="135"/>
      <c r="J79" s="146">
        <f t="shared" si="6"/>
        <v>0</v>
      </c>
      <c r="K79" s="117"/>
      <c r="L79" s="117"/>
    </row>
    <row r="80" spans="1:12" x14ac:dyDescent="0.35">
      <c r="A80" s="187" t="s">
        <v>103</v>
      </c>
      <c r="B80" s="188">
        <f>ROW()</f>
        <v>80</v>
      </c>
      <c r="C80" s="153" t="s">
        <v>278</v>
      </c>
      <c r="D80" t="s">
        <v>116</v>
      </c>
      <c r="E80" t="s">
        <v>275</v>
      </c>
      <c r="F80" t="s">
        <v>280</v>
      </c>
      <c r="G80" s="156" t="s">
        <v>288</v>
      </c>
      <c r="H80" s="135"/>
      <c r="I80" s="135"/>
      <c r="J80" s="146">
        <f t="shared" si="6"/>
        <v>0</v>
      </c>
      <c r="K80" s="117"/>
      <c r="L80" s="117"/>
    </row>
    <row r="81" spans="1:12" x14ac:dyDescent="0.35">
      <c r="A81" s="187" t="s">
        <v>103</v>
      </c>
      <c r="B81" s="188">
        <f>ROW()</f>
        <v>81</v>
      </c>
      <c r="C81" s="189" t="s">
        <v>278</v>
      </c>
      <c r="D81" t="s">
        <v>116</v>
      </c>
      <c r="E81" t="s">
        <v>275</v>
      </c>
      <c r="F81" t="s">
        <v>280</v>
      </c>
      <c r="G81" s="188" t="s">
        <v>289</v>
      </c>
      <c r="H81" s="135"/>
      <c r="I81" s="135"/>
      <c r="J81" s="146">
        <f t="shared" si="6"/>
        <v>0</v>
      </c>
      <c r="K81" s="117"/>
      <c r="L81" s="117"/>
    </row>
    <row r="82" spans="1:12" x14ac:dyDescent="0.35">
      <c r="A82" s="187" t="s">
        <v>103</v>
      </c>
      <c r="B82" s="188">
        <f>ROW()</f>
        <v>82</v>
      </c>
      <c r="C82" s="153" t="s">
        <v>278</v>
      </c>
      <c r="D82" t="s">
        <v>116</v>
      </c>
      <c r="E82" t="s">
        <v>275</v>
      </c>
      <c r="F82" t="s">
        <v>280</v>
      </c>
      <c r="G82" s="156" t="s">
        <v>290</v>
      </c>
      <c r="H82" s="135"/>
      <c r="I82" s="135"/>
      <c r="J82" s="146">
        <f t="shared" si="6"/>
        <v>0</v>
      </c>
      <c r="K82" s="117"/>
      <c r="L82" s="117"/>
    </row>
    <row r="83" spans="1:12" x14ac:dyDescent="0.35">
      <c r="A83" s="187" t="s">
        <v>103</v>
      </c>
      <c r="B83" s="188">
        <f>ROW()</f>
        <v>83</v>
      </c>
      <c r="C83" s="189" t="s">
        <v>278</v>
      </c>
      <c r="D83" t="s">
        <v>116</v>
      </c>
      <c r="E83" t="s">
        <v>275</v>
      </c>
      <c r="F83" t="s">
        <v>280</v>
      </c>
      <c r="G83" s="188" t="s">
        <v>291</v>
      </c>
      <c r="H83" s="135"/>
      <c r="I83" s="135"/>
      <c r="J83" s="146">
        <f t="shared" si="6"/>
        <v>0</v>
      </c>
      <c r="K83" s="117"/>
      <c r="L83" s="117"/>
    </row>
    <row r="84" spans="1:12" x14ac:dyDescent="0.35">
      <c r="A84" s="187" t="s">
        <v>103</v>
      </c>
      <c r="B84" s="188">
        <f>ROW()</f>
        <v>84</v>
      </c>
      <c r="C84" s="153" t="s">
        <v>278</v>
      </c>
      <c r="D84" t="s">
        <v>116</v>
      </c>
      <c r="E84" t="s">
        <v>275</v>
      </c>
      <c r="F84" t="s">
        <v>280</v>
      </c>
      <c r="G84" s="156" t="s">
        <v>257</v>
      </c>
      <c r="H84" s="135"/>
      <c r="I84" s="135"/>
      <c r="J84" s="146">
        <f t="shared" si="6"/>
        <v>0</v>
      </c>
      <c r="K84" s="117"/>
      <c r="L84" s="117"/>
    </row>
    <row r="85" spans="1:12" x14ac:dyDescent="0.35">
      <c r="A85" s="187" t="s">
        <v>103</v>
      </c>
      <c r="B85" s="188">
        <f>ROW()</f>
        <v>85</v>
      </c>
      <c r="C85" s="189" t="s">
        <v>278</v>
      </c>
      <c r="D85" t="s">
        <v>116</v>
      </c>
      <c r="E85" t="s">
        <v>275</v>
      </c>
      <c r="F85" t="s">
        <v>280</v>
      </c>
      <c r="G85" s="188" t="s">
        <v>256</v>
      </c>
      <c r="H85" s="135"/>
      <c r="I85" s="135"/>
      <c r="J85" s="146">
        <f t="shared" si="6"/>
        <v>0</v>
      </c>
      <c r="K85" s="117"/>
      <c r="L85" s="117"/>
    </row>
    <row r="86" spans="1:12" x14ac:dyDescent="0.35">
      <c r="A86" s="187" t="s">
        <v>103</v>
      </c>
      <c r="B86" s="188">
        <f>ROW()</f>
        <v>86</v>
      </c>
      <c r="C86" s="153" t="s">
        <v>278</v>
      </c>
      <c r="D86" t="s">
        <v>116</v>
      </c>
      <c r="E86" t="s">
        <v>275</v>
      </c>
      <c r="F86" t="s">
        <v>280</v>
      </c>
      <c r="G86" s="156" t="s">
        <v>210</v>
      </c>
      <c r="H86" s="136"/>
      <c r="I86" s="136"/>
      <c r="J86" s="146">
        <f t="shared" si="6"/>
        <v>0</v>
      </c>
      <c r="K86" s="117"/>
      <c r="L86" s="117"/>
    </row>
    <row r="87" spans="1:12" x14ac:dyDescent="0.35">
      <c r="A87" s="187" t="s">
        <v>103</v>
      </c>
      <c r="B87" s="188">
        <f>ROW()</f>
        <v>87</v>
      </c>
      <c r="C87" s="153" t="s">
        <v>278</v>
      </c>
      <c r="D87" s="188" t="s">
        <v>116</v>
      </c>
      <c r="E87" s="188" t="s">
        <v>277</v>
      </c>
      <c r="F87" t="s">
        <v>227</v>
      </c>
      <c r="G87" s="156" t="s">
        <v>231</v>
      </c>
      <c r="H87" s="135"/>
      <c r="I87" s="135"/>
      <c r="J87" s="146">
        <f t="shared" si="6"/>
        <v>0</v>
      </c>
      <c r="K87" s="117"/>
      <c r="L87" s="117"/>
    </row>
    <row r="88" spans="1:12" x14ac:dyDescent="0.35">
      <c r="A88" s="187" t="s">
        <v>103</v>
      </c>
      <c r="B88" s="188">
        <f>ROW()</f>
        <v>88</v>
      </c>
      <c r="C88" s="189" t="s">
        <v>278</v>
      </c>
      <c r="D88" s="188" t="s">
        <v>116</v>
      </c>
      <c r="E88" s="188" t="s">
        <v>277</v>
      </c>
      <c r="F88" t="s">
        <v>227</v>
      </c>
      <c r="G88" s="188" t="s">
        <v>232</v>
      </c>
      <c r="H88" s="135"/>
      <c r="I88" s="135"/>
      <c r="J88" s="146">
        <f t="shared" si="6"/>
        <v>0</v>
      </c>
      <c r="K88" s="117"/>
      <c r="L88" s="117"/>
    </row>
    <row r="89" spans="1:12" x14ac:dyDescent="0.35">
      <c r="A89" s="187" t="s">
        <v>103</v>
      </c>
      <c r="B89" s="188">
        <f>ROW()</f>
        <v>89</v>
      </c>
      <c r="C89" s="153" t="s">
        <v>278</v>
      </c>
      <c r="D89" s="188" t="s">
        <v>116</v>
      </c>
      <c r="E89" s="188" t="s">
        <v>277</v>
      </c>
      <c r="F89" t="s">
        <v>227</v>
      </c>
      <c r="G89" s="156" t="s">
        <v>233</v>
      </c>
      <c r="H89" s="135"/>
      <c r="I89" s="135"/>
      <c r="J89" s="146">
        <f t="shared" si="6"/>
        <v>0</v>
      </c>
      <c r="K89" s="117"/>
      <c r="L89" s="117"/>
    </row>
    <row r="90" spans="1:12" x14ac:dyDescent="0.35">
      <c r="A90" s="187" t="s">
        <v>103</v>
      </c>
      <c r="B90" s="188">
        <f>ROW()</f>
        <v>90</v>
      </c>
      <c r="C90" s="189" t="s">
        <v>278</v>
      </c>
      <c r="D90" s="188" t="s">
        <v>116</v>
      </c>
      <c r="E90" s="188" t="s">
        <v>277</v>
      </c>
      <c r="F90" t="s">
        <v>227</v>
      </c>
      <c r="G90" s="188" t="s">
        <v>210</v>
      </c>
      <c r="H90" s="135"/>
      <c r="I90" s="135"/>
      <c r="J90" s="146">
        <f t="shared" si="6"/>
        <v>0</v>
      </c>
      <c r="K90" s="117"/>
      <c r="L90" s="117"/>
    </row>
    <row r="91" spans="1:12" x14ac:dyDescent="0.35">
      <c r="A91" s="187" t="s">
        <v>103</v>
      </c>
      <c r="B91" s="188">
        <f>ROW()</f>
        <v>91</v>
      </c>
      <c r="C91" s="153" t="s">
        <v>278</v>
      </c>
      <c r="D91" s="188" t="s">
        <v>116</v>
      </c>
      <c r="E91" s="188" t="s">
        <v>277</v>
      </c>
      <c r="F91" t="s">
        <v>228</v>
      </c>
      <c r="G91" s="156" t="s">
        <v>235</v>
      </c>
      <c r="H91" s="136"/>
      <c r="I91" s="136"/>
      <c r="J91" s="146">
        <f t="shared" si="6"/>
        <v>0</v>
      </c>
      <c r="K91" s="117"/>
      <c r="L91" s="117"/>
    </row>
    <row r="92" spans="1:12" x14ac:dyDescent="0.35">
      <c r="A92" s="187" t="s">
        <v>103</v>
      </c>
      <c r="B92" s="188">
        <f>ROW()</f>
        <v>92</v>
      </c>
      <c r="C92" s="189" t="s">
        <v>278</v>
      </c>
      <c r="D92" s="188" t="s">
        <v>116</v>
      </c>
      <c r="E92" s="188" t="s">
        <v>277</v>
      </c>
      <c r="F92" t="s">
        <v>228</v>
      </c>
      <c r="G92" s="188" t="s">
        <v>236</v>
      </c>
      <c r="H92" s="135"/>
      <c r="I92" s="135"/>
      <c r="J92" s="146">
        <f t="shared" si="6"/>
        <v>0</v>
      </c>
      <c r="K92" s="117"/>
      <c r="L92" s="117"/>
    </row>
    <row r="93" spans="1:12" x14ac:dyDescent="0.35">
      <c r="A93" s="187" t="s">
        <v>103</v>
      </c>
      <c r="B93" s="188">
        <f>ROW()</f>
        <v>93</v>
      </c>
      <c r="C93" s="153" t="s">
        <v>278</v>
      </c>
      <c r="D93" s="188" t="s">
        <v>116</v>
      </c>
      <c r="E93" s="188" t="s">
        <v>277</v>
      </c>
      <c r="F93" t="s">
        <v>228</v>
      </c>
      <c r="G93" s="156" t="s">
        <v>237</v>
      </c>
      <c r="H93" s="135"/>
      <c r="I93" s="135"/>
      <c r="J93" s="146">
        <f t="shared" si="6"/>
        <v>0</v>
      </c>
      <c r="K93" s="117"/>
      <c r="L93" s="117"/>
    </row>
    <row r="94" spans="1:12" x14ac:dyDescent="0.35">
      <c r="A94" s="187" t="s">
        <v>103</v>
      </c>
      <c r="B94" s="188">
        <f>ROW()</f>
        <v>94</v>
      </c>
      <c r="C94" s="189" t="s">
        <v>278</v>
      </c>
      <c r="D94" s="188" t="s">
        <v>116</v>
      </c>
      <c r="E94" s="188" t="s">
        <v>277</v>
      </c>
      <c r="F94" t="s">
        <v>228</v>
      </c>
      <c r="G94" s="188" t="s">
        <v>238</v>
      </c>
      <c r="H94" s="135"/>
      <c r="I94" s="135"/>
      <c r="J94" s="146">
        <f t="shared" si="6"/>
        <v>0</v>
      </c>
      <c r="K94" s="117"/>
      <c r="L94" s="117"/>
    </row>
    <row r="95" spans="1:12" x14ac:dyDescent="0.35">
      <c r="A95" s="187" t="s">
        <v>103</v>
      </c>
      <c r="B95" s="188">
        <f>ROW()</f>
        <v>95</v>
      </c>
      <c r="C95" s="153" t="s">
        <v>278</v>
      </c>
      <c r="D95" s="188" t="s">
        <v>116</v>
      </c>
      <c r="E95" s="188" t="s">
        <v>277</v>
      </c>
      <c r="F95" t="s">
        <v>228</v>
      </c>
      <c r="G95" s="156" t="s">
        <v>239</v>
      </c>
      <c r="H95" s="135"/>
      <c r="I95" s="135"/>
      <c r="J95" s="146">
        <f t="shared" si="6"/>
        <v>0</v>
      </c>
      <c r="K95" s="117"/>
      <c r="L95" s="117"/>
    </row>
    <row r="96" spans="1:12" x14ac:dyDescent="0.35">
      <c r="A96" s="187" t="s">
        <v>103</v>
      </c>
      <c r="B96" s="188">
        <f>ROW()</f>
        <v>96</v>
      </c>
      <c r="C96" s="189" t="s">
        <v>278</v>
      </c>
      <c r="D96" s="188" t="s">
        <v>116</v>
      </c>
      <c r="E96" s="188" t="s">
        <v>277</v>
      </c>
      <c r="F96" t="s">
        <v>228</v>
      </c>
      <c r="G96" s="188" t="s">
        <v>210</v>
      </c>
      <c r="H96" s="135"/>
      <c r="I96" s="135"/>
      <c r="J96" s="146">
        <f t="shared" si="6"/>
        <v>0</v>
      </c>
      <c r="K96" s="117"/>
      <c r="L96" s="117"/>
    </row>
    <row r="97" spans="1:12" x14ac:dyDescent="0.35">
      <c r="A97" s="187" t="s">
        <v>103</v>
      </c>
      <c r="B97" s="188">
        <f>ROW()</f>
        <v>97</v>
      </c>
      <c r="C97" s="153" t="s">
        <v>278</v>
      </c>
      <c r="D97" s="188" t="s">
        <v>116</v>
      </c>
      <c r="E97" s="188" t="s">
        <v>277</v>
      </c>
      <c r="F97" t="s">
        <v>229</v>
      </c>
      <c r="G97" s="156" t="s">
        <v>241</v>
      </c>
      <c r="H97" s="135"/>
      <c r="I97" s="135"/>
      <c r="J97" s="146">
        <f t="shared" si="6"/>
        <v>0</v>
      </c>
      <c r="K97" s="117"/>
      <c r="L97" s="117"/>
    </row>
    <row r="98" spans="1:12" x14ac:dyDescent="0.35">
      <c r="A98" s="187" t="s">
        <v>103</v>
      </c>
      <c r="B98" s="188">
        <f>ROW()</f>
        <v>98</v>
      </c>
      <c r="C98" s="189" t="s">
        <v>278</v>
      </c>
      <c r="D98" s="188" t="s">
        <v>116</v>
      </c>
      <c r="E98" s="188" t="s">
        <v>277</v>
      </c>
      <c r="F98" t="s">
        <v>229</v>
      </c>
      <c r="G98" s="188" t="s">
        <v>242</v>
      </c>
      <c r="H98" s="135"/>
      <c r="I98" s="135"/>
      <c r="J98" s="146">
        <f t="shared" si="6"/>
        <v>0</v>
      </c>
      <c r="K98" s="117"/>
      <c r="L98" s="117"/>
    </row>
    <row r="99" spans="1:12" x14ac:dyDescent="0.35">
      <c r="A99" s="187" t="s">
        <v>103</v>
      </c>
      <c r="B99" s="188">
        <f>ROW()</f>
        <v>99</v>
      </c>
      <c r="C99" s="153" t="s">
        <v>278</v>
      </c>
      <c r="D99" s="188" t="s">
        <v>116</v>
      </c>
      <c r="E99" s="188" t="s">
        <v>277</v>
      </c>
      <c r="F99" t="s">
        <v>229</v>
      </c>
      <c r="G99" s="156" t="s">
        <v>243</v>
      </c>
      <c r="H99" s="135"/>
      <c r="I99" s="135"/>
      <c r="J99" s="146">
        <f t="shared" si="6"/>
        <v>0</v>
      </c>
      <c r="K99" s="117"/>
      <c r="L99" s="117"/>
    </row>
    <row r="100" spans="1:12" x14ac:dyDescent="0.35">
      <c r="A100" s="187" t="s">
        <v>103</v>
      </c>
      <c r="B100" s="188">
        <f>ROW()</f>
        <v>100</v>
      </c>
      <c r="C100" s="189" t="s">
        <v>278</v>
      </c>
      <c r="D100" s="188" t="s">
        <v>116</v>
      </c>
      <c r="E100" s="188" t="s">
        <v>277</v>
      </c>
      <c r="F100" t="s">
        <v>229</v>
      </c>
      <c r="G100" s="188" t="s">
        <v>244</v>
      </c>
      <c r="H100" s="135"/>
      <c r="I100" s="135"/>
      <c r="J100" s="146">
        <f t="shared" si="6"/>
        <v>0</v>
      </c>
      <c r="K100" s="117"/>
      <c r="L100" s="117"/>
    </row>
    <row r="101" spans="1:12" x14ac:dyDescent="0.35">
      <c r="A101" s="187" t="s">
        <v>103</v>
      </c>
      <c r="B101" s="188">
        <f>ROW()</f>
        <v>101</v>
      </c>
      <c r="C101" s="153" t="s">
        <v>278</v>
      </c>
      <c r="D101" s="188" t="s">
        <v>116</v>
      </c>
      <c r="E101" s="188" t="s">
        <v>277</v>
      </c>
      <c r="F101" t="s">
        <v>229</v>
      </c>
      <c r="G101" s="156" t="s">
        <v>245</v>
      </c>
      <c r="H101" s="135"/>
      <c r="I101" s="135"/>
      <c r="J101" s="146">
        <f t="shared" si="6"/>
        <v>0</v>
      </c>
      <c r="K101" s="117"/>
      <c r="L101" s="117"/>
    </row>
    <row r="102" spans="1:12" x14ac:dyDescent="0.35">
      <c r="A102" s="187" t="s">
        <v>103</v>
      </c>
      <c r="B102" s="188">
        <f>ROW()</f>
        <v>102</v>
      </c>
      <c r="C102" s="189" t="s">
        <v>278</v>
      </c>
      <c r="D102" s="188" t="s">
        <v>116</v>
      </c>
      <c r="E102" s="188" t="s">
        <v>277</v>
      </c>
      <c r="F102" t="s">
        <v>229</v>
      </c>
      <c r="G102" s="188" t="s">
        <v>246</v>
      </c>
      <c r="H102" s="135"/>
      <c r="I102" s="135"/>
      <c r="J102" s="146">
        <f t="shared" si="6"/>
        <v>0</v>
      </c>
      <c r="K102" s="117"/>
      <c r="L102" s="117"/>
    </row>
    <row r="103" spans="1:12" x14ac:dyDescent="0.35">
      <c r="A103" s="187" t="s">
        <v>103</v>
      </c>
      <c r="B103" s="188">
        <f>ROW()</f>
        <v>103</v>
      </c>
      <c r="C103" s="153" t="s">
        <v>278</v>
      </c>
      <c r="D103" s="188" t="s">
        <v>116</v>
      </c>
      <c r="E103" s="188" t="s">
        <v>277</v>
      </c>
      <c r="F103" t="s">
        <v>229</v>
      </c>
      <c r="G103" s="156" t="s">
        <v>247</v>
      </c>
      <c r="H103" s="135"/>
      <c r="I103" s="135"/>
      <c r="J103" s="146">
        <f t="shared" si="6"/>
        <v>0</v>
      </c>
      <c r="K103" s="117"/>
      <c r="L103" s="117"/>
    </row>
    <row r="104" spans="1:12" x14ac:dyDescent="0.35">
      <c r="A104" s="187" t="s">
        <v>103</v>
      </c>
      <c r="B104" s="188">
        <f>ROW()</f>
        <v>104</v>
      </c>
      <c r="C104" s="189" t="s">
        <v>278</v>
      </c>
      <c r="D104" s="188" t="s">
        <v>116</v>
      </c>
      <c r="E104" s="188" t="s">
        <v>277</v>
      </c>
      <c r="F104" t="s">
        <v>229</v>
      </c>
      <c r="G104" s="188" t="s">
        <v>248</v>
      </c>
      <c r="H104" s="135"/>
      <c r="I104" s="135"/>
      <c r="J104" s="146">
        <f t="shared" si="6"/>
        <v>0</v>
      </c>
      <c r="K104" s="117"/>
      <c r="L104" s="117"/>
    </row>
    <row r="105" spans="1:12" x14ac:dyDescent="0.35">
      <c r="A105" s="187" t="s">
        <v>103</v>
      </c>
      <c r="B105" s="188">
        <f>ROW()</f>
        <v>105</v>
      </c>
      <c r="C105" s="153" t="s">
        <v>278</v>
      </c>
      <c r="D105" s="188" t="s">
        <v>116</v>
      </c>
      <c r="E105" s="188" t="s">
        <v>277</v>
      </c>
      <c r="F105" t="s">
        <v>229</v>
      </c>
      <c r="G105" s="156" t="s">
        <v>249</v>
      </c>
      <c r="H105" s="135"/>
      <c r="I105" s="135"/>
      <c r="J105" s="146">
        <f t="shared" si="6"/>
        <v>0</v>
      </c>
      <c r="K105" s="117"/>
      <c r="L105" s="117"/>
    </row>
    <row r="106" spans="1:12" x14ac:dyDescent="0.35">
      <c r="A106" s="187" t="s">
        <v>103</v>
      </c>
      <c r="B106" s="188">
        <f>ROW()</f>
        <v>106</v>
      </c>
      <c r="C106" s="189" t="s">
        <v>278</v>
      </c>
      <c r="D106" s="188" t="s">
        <v>116</v>
      </c>
      <c r="E106" s="188" t="s">
        <v>277</v>
      </c>
      <c r="F106" t="s">
        <v>229</v>
      </c>
      <c r="G106" s="188" t="s">
        <v>250</v>
      </c>
      <c r="H106" s="135"/>
      <c r="I106" s="135"/>
      <c r="J106" s="146">
        <f t="shared" si="6"/>
        <v>0</v>
      </c>
      <c r="K106" s="117"/>
      <c r="L106" s="117"/>
    </row>
    <row r="107" spans="1:12" ht="16" customHeight="1" x14ac:dyDescent="0.35">
      <c r="A107" s="187" t="s">
        <v>103</v>
      </c>
      <c r="B107" s="188">
        <f>ROW()</f>
        <v>107</v>
      </c>
      <c r="C107" s="153" t="s">
        <v>278</v>
      </c>
      <c r="D107" s="188" t="s">
        <v>116</v>
      </c>
      <c r="E107" s="188" t="s">
        <v>277</v>
      </c>
      <c r="F107" t="s">
        <v>229</v>
      </c>
      <c r="G107" s="156" t="s">
        <v>251</v>
      </c>
      <c r="H107" s="135"/>
      <c r="I107" s="135"/>
      <c r="J107" s="146">
        <f t="shared" si="6"/>
        <v>0</v>
      </c>
      <c r="K107" s="117"/>
      <c r="L107" s="117"/>
    </row>
    <row r="108" spans="1:12" x14ac:dyDescent="0.35">
      <c r="A108" s="187" t="s">
        <v>103</v>
      </c>
      <c r="B108" s="188">
        <f>ROW()</f>
        <v>108</v>
      </c>
      <c r="C108" s="189" t="s">
        <v>278</v>
      </c>
      <c r="D108" s="188" t="s">
        <v>116</v>
      </c>
      <c r="E108" s="188" t="s">
        <v>277</v>
      </c>
      <c r="F108" t="s">
        <v>229</v>
      </c>
      <c r="G108" s="188" t="s">
        <v>210</v>
      </c>
      <c r="H108" s="135"/>
      <c r="I108" s="135"/>
      <c r="J108" s="146">
        <f t="shared" si="6"/>
        <v>0</v>
      </c>
      <c r="K108" s="117"/>
      <c r="L108" s="117"/>
    </row>
    <row r="109" spans="1:12" x14ac:dyDescent="0.35">
      <c r="A109" s="187" t="s">
        <v>103</v>
      </c>
      <c r="B109" s="188">
        <f>ROW()</f>
        <v>109</v>
      </c>
      <c r="C109" s="189" t="s">
        <v>278</v>
      </c>
      <c r="D109" s="188" t="s">
        <v>116</v>
      </c>
      <c r="E109" s="188" t="s">
        <v>277</v>
      </c>
      <c r="F109" s="188" t="s">
        <v>282</v>
      </c>
      <c r="G109" s="188" t="s">
        <v>254</v>
      </c>
      <c r="H109" s="135"/>
      <c r="I109" s="135"/>
      <c r="J109" s="146">
        <f t="shared" si="6"/>
        <v>0</v>
      </c>
      <c r="K109" s="117"/>
      <c r="L109" s="117"/>
    </row>
    <row r="110" spans="1:12" x14ac:dyDescent="0.35">
      <c r="A110" s="187" t="s">
        <v>103</v>
      </c>
      <c r="B110" s="188">
        <f>ROW()</f>
        <v>110</v>
      </c>
      <c r="C110" s="153" t="s">
        <v>278</v>
      </c>
      <c r="D110" s="188" t="s">
        <v>116</v>
      </c>
      <c r="E110" s="188" t="s">
        <v>277</v>
      </c>
      <c r="F110" s="188" t="s">
        <v>282</v>
      </c>
      <c r="G110" s="156" t="s">
        <v>255</v>
      </c>
      <c r="H110" s="135"/>
      <c r="I110" s="135"/>
      <c r="J110" s="146">
        <f t="shared" si="6"/>
        <v>0</v>
      </c>
      <c r="K110" s="117"/>
      <c r="L110" s="117"/>
    </row>
    <row r="111" spans="1:12" x14ac:dyDescent="0.35">
      <c r="A111" s="187" t="s">
        <v>103</v>
      </c>
      <c r="B111" s="188">
        <f>ROW()</f>
        <v>111</v>
      </c>
      <c r="C111" s="189" t="s">
        <v>278</v>
      </c>
      <c r="D111" s="188" t="s">
        <v>116</v>
      </c>
      <c r="E111" s="188" t="s">
        <v>277</v>
      </c>
      <c r="F111" s="188" t="s">
        <v>282</v>
      </c>
      <c r="G111" s="188" t="s">
        <v>256</v>
      </c>
      <c r="H111" s="135"/>
      <c r="I111" s="135"/>
      <c r="J111" s="146">
        <f t="shared" si="6"/>
        <v>0</v>
      </c>
      <c r="K111" s="117"/>
      <c r="L111" s="117"/>
    </row>
    <row r="112" spans="1:12" ht="15.65" customHeight="1" x14ac:dyDescent="0.35">
      <c r="A112" s="187" t="s">
        <v>103</v>
      </c>
      <c r="B112" s="188">
        <f>ROW()</f>
        <v>112</v>
      </c>
      <c r="C112" s="153" t="s">
        <v>278</v>
      </c>
      <c r="D112" s="188" t="s">
        <v>116</v>
      </c>
      <c r="E112" s="188" t="s">
        <v>277</v>
      </c>
      <c r="F112" s="188" t="s">
        <v>282</v>
      </c>
      <c r="G112" s="156" t="s">
        <v>257</v>
      </c>
      <c r="H112" s="135"/>
      <c r="I112" s="135"/>
      <c r="J112" s="146">
        <f t="shared" si="6"/>
        <v>0</v>
      </c>
      <c r="K112" s="117"/>
      <c r="L112" s="117"/>
    </row>
    <row r="113" spans="1:12" x14ac:dyDescent="0.35">
      <c r="A113" s="187" t="s">
        <v>103</v>
      </c>
      <c r="B113" s="188">
        <f>ROW()</f>
        <v>113</v>
      </c>
      <c r="C113" s="189" t="s">
        <v>278</v>
      </c>
      <c r="D113" s="188" t="s">
        <v>116</v>
      </c>
      <c r="E113" s="188" t="s">
        <v>277</v>
      </c>
      <c r="F113" s="188" t="s">
        <v>282</v>
      </c>
      <c r="G113" s="188" t="s">
        <v>210</v>
      </c>
      <c r="H113" s="135"/>
      <c r="I113" s="135"/>
      <c r="J113" s="146">
        <f t="shared" si="6"/>
        <v>0</v>
      </c>
      <c r="K113" s="117"/>
      <c r="L113" s="117"/>
    </row>
    <row r="114" spans="1:12" x14ac:dyDescent="0.35">
      <c r="A114" s="187" t="s">
        <v>103</v>
      </c>
      <c r="B114" s="188">
        <f>ROW()</f>
        <v>114</v>
      </c>
      <c r="C114" s="189" t="s">
        <v>278</v>
      </c>
      <c r="D114" t="s">
        <v>117</v>
      </c>
      <c r="E114" t="s">
        <v>275</v>
      </c>
      <c r="F114" s="188" t="s">
        <v>279</v>
      </c>
      <c r="G114" s="188" t="s">
        <v>196</v>
      </c>
      <c r="H114" s="135"/>
      <c r="I114" s="135"/>
      <c r="J114" s="146">
        <f t="shared" si="6"/>
        <v>0</v>
      </c>
      <c r="K114" s="117"/>
      <c r="L114" s="117"/>
    </row>
    <row r="115" spans="1:12" x14ac:dyDescent="0.35">
      <c r="A115" s="187" t="s">
        <v>103</v>
      </c>
      <c r="B115" s="188">
        <f>ROW()</f>
        <v>115</v>
      </c>
      <c r="C115" s="153" t="s">
        <v>278</v>
      </c>
      <c r="D115" t="s">
        <v>117</v>
      </c>
      <c r="E115" t="s">
        <v>275</v>
      </c>
      <c r="F115" s="188" t="s">
        <v>279</v>
      </c>
      <c r="G115" s="156" t="s">
        <v>198</v>
      </c>
      <c r="H115" s="135"/>
      <c r="I115" s="135"/>
      <c r="J115" s="146">
        <f t="shared" si="6"/>
        <v>0</v>
      </c>
      <c r="K115" s="117"/>
      <c r="L115" s="117"/>
    </row>
    <row r="116" spans="1:12" x14ac:dyDescent="0.35">
      <c r="A116" s="187" t="s">
        <v>103</v>
      </c>
      <c r="B116" s="188">
        <f>ROW()</f>
        <v>116</v>
      </c>
      <c r="C116" s="189" t="s">
        <v>278</v>
      </c>
      <c r="D116" t="s">
        <v>117</v>
      </c>
      <c r="E116" t="s">
        <v>275</v>
      </c>
      <c r="F116" s="188" t="s">
        <v>279</v>
      </c>
      <c r="G116" s="188" t="s">
        <v>200</v>
      </c>
      <c r="H116" s="135"/>
      <c r="I116" s="135"/>
      <c r="J116" s="146">
        <f t="shared" si="6"/>
        <v>0</v>
      </c>
      <c r="K116" s="117"/>
      <c r="L116" s="117"/>
    </row>
    <row r="117" spans="1:12" x14ac:dyDescent="0.35">
      <c r="A117" s="187" t="s">
        <v>103</v>
      </c>
      <c r="B117" s="188">
        <f>ROW()</f>
        <v>117</v>
      </c>
      <c r="C117" s="153" t="s">
        <v>278</v>
      </c>
      <c r="D117" t="s">
        <v>117</v>
      </c>
      <c r="E117" t="s">
        <v>275</v>
      </c>
      <c r="F117" s="188" t="s">
        <v>279</v>
      </c>
      <c r="G117" s="156" t="s">
        <v>202</v>
      </c>
      <c r="H117" s="135"/>
      <c r="I117" s="135"/>
      <c r="J117" s="146">
        <f t="shared" si="6"/>
        <v>0</v>
      </c>
      <c r="K117" s="117"/>
      <c r="L117" s="117"/>
    </row>
    <row r="118" spans="1:12" x14ac:dyDescent="0.35">
      <c r="A118" s="187" t="s">
        <v>103</v>
      </c>
      <c r="B118" s="188">
        <f>ROW()</f>
        <v>118</v>
      </c>
      <c r="C118" s="189" t="s">
        <v>278</v>
      </c>
      <c r="D118" t="s">
        <v>117</v>
      </c>
      <c r="E118" t="s">
        <v>275</v>
      </c>
      <c r="F118" s="188" t="s">
        <v>279</v>
      </c>
      <c r="G118" s="188" t="s">
        <v>204</v>
      </c>
      <c r="H118" s="136"/>
      <c r="I118" s="136"/>
      <c r="J118" s="146">
        <f t="shared" si="6"/>
        <v>0</v>
      </c>
      <c r="K118" s="117"/>
      <c r="L118" s="117"/>
    </row>
    <row r="119" spans="1:12" x14ac:dyDescent="0.35">
      <c r="A119" s="187" t="s">
        <v>103</v>
      </c>
      <c r="B119" s="188">
        <f>ROW()</f>
        <v>119</v>
      </c>
      <c r="C119" s="153" t="s">
        <v>278</v>
      </c>
      <c r="D119" t="s">
        <v>117</v>
      </c>
      <c r="E119" t="s">
        <v>275</v>
      </c>
      <c r="F119" s="188" t="s">
        <v>279</v>
      </c>
      <c r="G119" s="156" t="s">
        <v>206</v>
      </c>
      <c r="H119" s="135"/>
      <c r="I119" s="135"/>
      <c r="J119" s="146">
        <f t="shared" si="6"/>
        <v>0</v>
      </c>
      <c r="K119" s="117"/>
      <c r="L119" s="117"/>
    </row>
    <row r="120" spans="1:12" x14ac:dyDescent="0.35">
      <c r="A120" s="187" t="s">
        <v>103</v>
      </c>
      <c r="B120" s="188">
        <f>ROW()</f>
        <v>120</v>
      </c>
      <c r="C120" s="189" t="s">
        <v>278</v>
      </c>
      <c r="D120" t="s">
        <v>117</v>
      </c>
      <c r="E120" t="s">
        <v>275</v>
      </c>
      <c r="F120" s="188" t="s">
        <v>279</v>
      </c>
      <c r="G120" s="188" t="s">
        <v>208</v>
      </c>
      <c r="H120" s="135"/>
      <c r="I120" s="135"/>
      <c r="J120" s="146">
        <f t="shared" si="6"/>
        <v>0</v>
      </c>
      <c r="K120" s="117"/>
      <c r="L120" s="117"/>
    </row>
    <row r="121" spans="1:12" ht="15.65" customHeight="1" x14ac:dyDescent="0.35">
      <c r="A121" s="187" t="s">
        <v>103</v>
      </c>
      <c r="B121" s="188">
        <f>ROW()</f>
        <v>121</v>
      </c>
      <c r="C121" s="189" t="s">
        <v>278</v>
      </c>
      <c r="D121" t="s">
        <v>117</v>
      </c>
      <c r="E121" t="s">
        <v>275</v>
      </c>
      <c r="F121" s="188" t="s">
        <v>279</v>
      </c>
      <c r="G121" s="188" t="s">
        <v>210</v>
      </c>
      <c r="H121" s="135"/>
      <c r="I121" s="135"/>
      <c r="J121" s="146">
        <f t="shared" si="6"/>
        <v>0</v>
      </c>
      <c r="K121" s="117"/>
      <c r="L121" s="117"/>
    </row>
    <row r="122" spans="1:12" x14ac:dyDescent="0.35">
      <c r="A122" s="187" t="s">
        <v>103</v>
      </c>
      <c r="B122" s="188">
        <f>ROW()</f>
        <v>122</v>
      </c>
      <c r="C122" s="153" t="s">
        <v>278</v>
      </c>
      <c r="D122" t="s">
        <v>117</v>
      </c>
      <c r="E122" t="s">
        <v>275</v>
      </c>
      <c r="F122" t="s">
        <v>280</v>
      </c>
      <c r="G122" s="156" t="s">
        <v>284</v>
      </c>
      <c r="H122" s="135"/>
      <c r="I122" s="135"/>
      <c r="J122" s="146">
        <f t="shared" si="6"/>
        <v>0</v>
      </c>
      <c r="K122" s="117"/>
      <c r="L122" s="117"/>
    </row>
    <row r="123" spans="1:12" x14ac:dyDescent="0.35">
      <c r="A123" s="187" t="s">
        <v>103</v>
      </c>
      <c r="B123" s="188">
        <f>ROW()</f>
        <v>123</v>
      </c>
      <c r="C123" s="189" t="s">
        <v>278</v>
      </c>
      <c r="D123" t="s">
        <v>117</v>
      </c>
      <c r="E123" t="s">
        <v>275</v>
      </c>
      <c r="F123" t="s">
        <v>280</v>
      </c>
      <c r="G123" s="188" t="s">
        <v>285</v>
      </c>
      <c r="H123" s="136"/>
      <c r="I123" s="136"/>
      <c r="J123" s="146">
        <f t="shared" si="6"/>
        <v>0</v>
      </c>
      <c r="K123" s="117"/>
      <c r="L123" s="117"/>
    </row>
    <row r="124" spans="1:12" x14ac:dyDescent="0.35">
      <c r="A124" s="187" t="s">
        <v>103</v>
      </c>
      <c r="B124" s="188">
        <f>ROW()</f>
        <v>124</v>
      </c>
      <c r="C124" s="153" t="s">
        <v>278</v>
      </c>
      <c r="D124" t="s">
        <v>117</v>
      </c>
      <c r="E124" t="s">
        <v>275</v>
      </c>
      <c r="F124" t="s">
        <v>280</v>
      </c>
      <c r="G124" s="156" t="s">
        <v>286</v>
      </c>
      <c r="H124" s="135"/>
      <c r="I124" s="135"/>
      <c r="J124" s="146">
        <f t="shared" si="6"/>
        <v>0</v>
      </c>
      <c r="K124" s="117"/>
      <c r="L124" s="117"/>
    </row>
    <row r="125" spans="1:12" x14ac:dyDescent="0.35">
      <c r="A125" s="187" t="s">
        <v>103</v>
      </c>
      <c r="B125" s="188">
        <f>ROW()</f>
        <v>125</v>
      </c>
      <c r="C125" s="189" t="s">
        <v>278</v>
      </c>
      <c r="D125" t="s">
        <v>117</v>
      </c>
      <c r="E125" t="s">
        <v>275</v>
      </c>
      <c r="F125" t="s">
        <v>280</v>
      </c>
      <c r="G125" s="188" t="s">
        <v>287</v>
      </c>
      <c r="H125" s="135"/>
      <c r="I125" s="135"/>
      <c r="J125" s="146">
        <f t="shared" si="6"/>
        <v>0</v>
      </c>
      <c r="K125" s="117"/>
      <c r="L125" s="117"/>
    </row>
    <row r="126" spans="1:12" x14ac:dyDescent="0.35">
      <c r="A126" s="187" t="s">
        <v>103</v>
      </c>
      <c r="B126" s="188">
        <f>ROW()</f>
        <v>126</v>
      </c>
      <c r="C126" s="153" t="s">
        <v>278</v>
      </c>
      <c r="D126" t="s">
        <v>117</v>
      </c>
      <c r="E126" t="s">
        <v>275</v>
      </c>
      <c r="F126" t="s">
        <v>280</v>
      </c>
      <c r="G126" s="156" t="s">
        <v>288</v>
      </c>
      <c r="H126" s="135"/>
      <c r="I126" s="135"/>
      <c r="J126" s="146">
        <f t="shared" si="6"/>
        <v>0</v>
      </c>
      <c r="K126" s="117"/>
      <c r="L126" s="117"/>
    </row>
    <row r="127" spans="1:12" x14ac:dyDescent="0.35">
      <c r="A127" s="187" t="s">
        <v>103</v>
      </c>
      <c r="B127" s="188">
        <f>ROW()</f>
        <v>127</v>
      </c>
      <c r="C127" s="189" t="s">
        <v>278</v>
      </c>
      <c r="D127" t="s">
        <v>117</v>
      </c>
      <c r="E127" t="s">
        <v>275</v>
      </c>
      <c r="F127" t="s">
        <v>280</v>
      </c>
      <c r="G127" s="188" t="s">
        <v>289</v>
      </c>
      <c r="H127" s="135"/>
      <c r="I127" s="135"/>
      <c r="J127" s="146">
        <f t="shared" si="6"/>
        <v>0</v>
      </c>
      <c r="K127" s="117"/>
      <c r="L127" s="117"/>
    </row>
    <row r="128" spans="1:12" x14ac:dyDescent="0.35">
      <c r="A128" s="187" t="s">
        <v>103</v>
      </c>
      <c r="B128" s="188">
        <f>ROW()</f>
        <v>128</v>
      </c>
      <c r="C128" s="153" t="s">
        <v>278</v>
      </c>
      <c r="D128" t="s">
        <v>117</v>
      </c>
      <c r="E128" t="s">
        <v>275</v>
      </c>
      <c r="F128" t="s">
        <v>280</v>
      </c>
      <c r="G128" s="156" t="s">
        <v>290</v>
      </c>
      <c r="H128" s="135"/>
      <c r="I128" s="135"/>
      <c r="J128" s="146">
        <f t="shared" si="6"/>
        <v>0</v>
      </c>
      <c r="K128" s="117"/>
      <c r="L128" s="117"/>
    </row>
    <row r="129" spans="1:12" x14ac:dyDescent="0.35">
      <c r="A129" s="187" t="s">
        <v>103</v>
      </c>
      <c r="B129" s="188">
        <f>ROW()</f>
        <v>129</v>
      </c>
      <c r="C129" s="189" t="s">
        <v>278</v>
      </c>
      <c r="D129" t="s">
        <v>117</v>
      </c>
      <c r="E129" t="s">
        <v>275</v>
      </c>
      <c r="F129" t="s">
        <v>280</v>
      </c>
      <c r="G129" s="188" t="s">
        <v>291</v>
      </c>
      <c r="H129" s="135"/>
      <c r="I129" s="135"/>
      <c r="J129" s="146">
        <f t="shared" si="6"/>
        <v>0</v>
      </c>
      <c r="K129" s="117"/>
      <c r="L129" s="117"/>
    </row>
    <row r="130" spans="1:12" x14ac:dyDescent="0.35">
      <c r="A130" s="187" t="s">
        <v>103</v>
      </c>
      <c r="B130" s="188">
        <f>ROW()</f>
        <v>130</v>
      </c>
      <c r="C130" s="153" t="s">
        <v>278</v>
      </c>
      <c r="D130" t="s">
        <v>117</v>
      </c>
      <c r="E130" t="s">
        <v>275</v>
      </c>
      <c r="F130" t="s">
        <v>280</v>
      </c>
      <c r="G130" s="156" t="s">
        <v>257</v>
      </c>
      <c r="H130" s="135"/>
      <c r="I130" s="135"/>
      <c r="J130" s="146">
        <f t="shared" si="6"/>
        <v>0</v>
      </c>
      <c r="K130" s="117"/>
      <c r="L130" s="117"/>
    </row>
    <row r="131" spans="1:12" x14ac:dyDescent="0.35">
      <c r="A131" s="187" t="s">
        <v>103</v>
      </c>
      <c r="B131" s="188">
        <f>ROW()</f>
        <v>131</v>
      </c>
      <c r="C131" s="189" t="s">
        <v>278</v>
      </c>
      <c r="D131" t="s">
        <v>117</v>
      </c>
      <c r="E131" t="s">
        <v>275</v>
      </c>
      <c r="F131" t="s">
        <v>280</v>
      </c>
      <c r="G131" s="188" t="s">
        <v>256</v>
      </c>
      <c r="H131" s="135"/>
      <c r="I131" s="135"/>
      <c r="J131" s="146">
        <f t="shared" si="6"/>
        <v>0</v>
      </c>
      <c r="K131" s="117"/>
      <c r="L131" s="117"/>
    </row>
    <row r="132" spans="1:12" x14ac:dyDescent="0.35">
      <c r="A132" s="187" t="s">
        <v>103</v>
      </c>
      <c r="B132" s="188">
        <f>ROW()</f>
        <v>132</v>
      </c>
      <c r="C132" s="153" t="s">
        <v>278</v>
      </c>
      <c r="D132" t="s">
        <v>117</v>
      </c>
      <c r="E132" t="s">
        <v>275</v>
      </c>
      <c r="F132" t="s">
        <v>280</v>
      </c>
      <c r="G132" s="156" t="s">
        <v>210</v>
      </c>
      <c r="H132" s="135"/>
      <c r="I132" s="135"/>
      <c r="J132" s="146">
        <f t="shared" si="6"/>
        <v>0</v>
      </c>
      <c r="K132" s="117"/>
      <c r="L132" s="117"/>
    </row>
    <row r="133" spans="1:12" x14ac:dyDescent="0.35">
      <c r="A133" s="187" t="s">
        <v>103</v>
      </c>
      <c r="B133" s="188">
        <f>ROW()</f>
        <v>133</v>
      </c>
      <c r="C133" s="153" t="s">
        <v>278</v>
      </c>
      <c r="D133" s="188" t="s">
        <v>117</v>
      </c>
      <c r="E133" s="188" t="s">
        <v>277</v>
      </c>
      <c r="F133" t="s">
        <v>227</v>
      </c>
      <c r="G133" s="156" t="s">
        <v>231</v>
      </c>
      <c r="H133" s="135"/>
      <c r="I133" s="135"/>
      <c r="J133" s="146">
        <f t="shared" ref="J133:J159" si="7">H133+I133</f>
        <v>0</v>
      </c>
      <c r="K133" s="117"/>
      <c r="L133" s="117"/>
    </row>
    <row r="134" spans="1:12" x14ac:dyDescent="0.35">
      <c r="A134" s="187" t="s">
        <v>103</v>
      </c>
      <c r="B134" s="188">
        <f>ROW()</f>
        <v>134</v>
      </c>
      <c r="C134" s="189" t="s">
        <v>278</v>
      </c>
      <c r="D134" s="188" t="s">
        <v>117</v>
      </c>
      <c r="E134" s="188" t="s">
        <v>277</v>
      </c>
      <c r="F134" t="s">
        <v>227</v>
      </c>
      <c r="G134" s="188" t="s">
        <v>232</v>
      </c>
      <c r="H134" s="135"/>
      <c r="I134" s="135"/>
      <c r="J134" s="146">
        <f t="shared" si="7"/>
        <v>0</v>
      </c>
      <c r="K134" s="117"/>
      <c r="L134" s="117"/>
    </row>
    <row r="135" spans="1:12" x14ac:dyDescent="0.35">
      <c r="A135" s="187" t="s">
        <v>103</v>
      </c>
      <c r="B135" s="188">
        <f>ROW()</f>
        <v>135</v>
      </c>
      <c r="C135" s="153" t="s">
        <v>278</v>
      </c>
      <c r="D135" s="188" t="s">
        <v>117</v>
      </c>
      <c r="E135" s="188" t="s">
        <v>277</v>
      </c>
      <c r="F135" t="s">
        <v>227</v>
      </c>
      <c r="G135" s="156" t="s">
        <v>233</v>
      </c>
      <c r="H135" s="135"/>
      <c r="I135" s="135"/>
      <c r="J135" s="146">
        <f t="shared" si="7"/>
        <v>0</v>
      </c>
      <c r="K135" s="117"/>
      <c r="L135" s="117"/>
    </row>
    <row r="136" spans="1:12" x14ac:dyDescent="0.35">
      <c r="A136" s="187" t="s">
        <v>103</v>
      </c>
      <c r="B136" s="188">
        <f>ROW()</f>
        <v>136</v>
      </c>
      <c r="C136" s="189" t="s">
        <v>278</v>
      </c>
      <c r="D136" s="188" t="s">
        <v>117</v>
      </c>
      <c r="E136" s="188" t="s">
        <v>277</v>
      </c>
      <c r="F136" t="s">
        <v>227</v>
      </c>
      <c r="G136" s="188" t="s">
        <v>210</v>
      </c>
      <c r="H136" s="135"/>
      <c r="I136" s="135"/>
      <c r="J136" s="146">
        <f t="shared" si="7"/>
        <v>0</v>
      </c>
      <c r="K136" s="117"/>
      <c r="L136" s="117"/>
    </row>
    <row r="137" spans="1:12" x14ac:dyDescent="0.35">
      <c r="A137" s="187" t="s">
        <v>103</v>
      </c>
      <c r="B137" s="188">
        <f>ROW()</f>
        <v>137</v>
      </c>
      <c r="C137" s="153" t="s">
        <v>278</v>
      </c>
      <c r="D137" s="188" t="s">
        <v>117</v>
      </c>
      <c r="E137" s="188" t="s">
        <v>277</v>
      </c>
      <c r="F137" t="s">
        <v>228</v>
      </c>
      <c r="G137" s="156" t="s">
        <v>235</v>
      </c>
      <c r="H137" s="135"/>
      <c r="I137" s="135"/>
      <c r="J137" s="146">
        <f t="shared" si="7"/>
        <v>0</v>
      </c>
      <c r="K137" s="117"/>
      <c r="L137" s="117"/>
    </row>
    <row r="138" spans="1:12" x14ac:dyDescent="0.35">
      <c r="A138" s="187" t="s">
        <v>103</v>
      </c>
      <c r="B138" s="188">
        <f>ROW()</f>
        <v>138</v>
      </c>
      <c r="C138" s="189" t="s">
        <v>278</v>
      </c>
      <c r="D138" s="188" t="s">
        <v>117</v>
      </c>
      <c r="E138" s="188" t="s">
        <v>277</v>
      </c>
      <c r="F138" t="s">
        <v>228</v>
      </c>
      <c r="G138" s="188" t="s">
        <v>236</v>
      </c>
      <c r="H138" s="135"/>
      <c r="I138" s="135"/>
      <c r="J138" s="146">
        <f>H138+I138</f>
        <v>0</v>
      </c>
      <c r="K138" s="117"/>
      <c r="L138" s="117"/>
    </row>
    <row r="139" spans="1:12" x14ac:dyDescent="0.35">
      <c r="A139" s="187" t="s">
        <v>103</v>
      </c>
      <c r="B139" s="188">
        <f>ROW()</f>
        <v>139</v>
      </c>
      <c r="C139" s="153" t="s">
        <v>278</v>
      </c>
      <c r="D139" s="188" t="s">
        <v>117</v>
      </c>
      <c r="E139" s="188" t="s">
        <v>277</v>
      </c>
      <c r="F139" t="s">
        <v>228</v>
      </c>
      <c r="G139" s="156" t="s">
        <v>237</v>
      </c>
      <c r="H139" s="135"/>
      <c r="I139" s="135"/>
      <c r="J139" s="146">
        <f t="shared" si="7"/>
        <v>0</v>
      </c>
      <c r="K139" s="117"/>
      <c r="L139" s="117"/>
    </row>
    <row r="140" spans="1:12" x14ac:dyDescent="0.35">
      <c r="A140" s="187" t="s">
        <v>103</v>
      </c>
      <c r="B140" s="188">
        <f>ROW()</f>
        <v>140</v>
      </c>
      <c r="C140" s="189" t="s">
        <v>278</v>
      </c>
      <c r="D140" s="188" t="s">
        <v>117</v>
      </c>
      <c r="E140" s="188" t="s">
        <v>277</v>
      </c>
      <c r="F140" t="s">
        <v>228</v>
      </c>
      <c r="G140" s="188" t="s">
        <v>238</v>
      </c>
      <c r="H140" s="135"/>
      <c r="I140" s="135"/>
      <c r="J140" s="146">
        <f t="shared" si="7"/>
        <v>0</v>
      </c>
      <c r="K140" s="117"/>
      <c r="L140" s="117"/>
    </row>
    <row r="141" spans="1:12" x14ac:dyDescent="0.35">
      <c r="A141" s="187" t="s">
        <v>103</v>
      </c>
      <c r="B141" s="188">
        <f>ROW()</f>
        <v>141</v>
      </c>
      <c r="C141" s="153" t="s">
        <v>278</v>
      </c>
      <c r="D141" s="188" t="s">
        <v>117</v>
      </c>
      <c r="E141" s="188" t="s">
        <v>277</v>
      </c>
      <c r="F141" t="s">
        <v>228</v>
      </c>
      <c r="G141" s="156" t="s">
        <v>239</v>
      </c>
      <c r="H141" s="136"/>
      <c r="I141" s="136"/>
      <c r="J141" s="146">
        <f t="shared" si="7"/>
        <v>0</v>
      </c>
      <c r="K141" s="117"/>
      <c r="L141" s="117"/>
    </row>
    <row r="142" spans="1:12" x14ac:dyDescent="0.35">
      <c r="A142" s="187" t="s">
        <v>103</v>
      </c>
      <c r="B142" s="188">
        <f>ROW()</f>
        <v>142</v>
      </c>
      <c r="C142" s="189" t="s">
        <v>278</v>
      </c>
      <c r="D142" s="188" t="s">
        <v>117</v>
      </c>
      <c r="E142" s="188" t="s">
        <v>277</v>
      </c>
      <c r="F142" t="s">
        <v>228</v>
      </c>
      <c r="G142" s="188" t="s">
        <v>210</v>
      </c>
      <c r="H142" s="136"/>
      <c r="I142" s="136"/>
      <c r="J142" s="146">
        <f t="shared" si="7"/>
        <v>0</v>
      </c>
      <c r="K142" s="117"/>
      <c r="L142" s="117"/>
    </row>
    <row r="143" spans="1:12" x14ac:dyDescent="0.35">
      <c r="A143" s="187" t="s">
        <v>103</v>
      </c>
      <c r="B143" s="188">
        <f>ROW()</f>
        <v>143</v>
      </c>
      <c r="C143" s="153" t="s">
        <v>278</v>
      </c>
      <c r="D143" s="188" t="s">
        <v>117</v>
      </c>
      <c r="E143" s="188" t="s">
        <v>277</v>
      </c>
      <c r="F143" t="s">
        <v>229</v>
      </c>
      <c r="G143" s="156" t="s">
        <v>241</v>
      </c>
      <c r="H143" s="135"/>
      <c r="I143" s="135"/>
      <c r="J143" s="146">
        <f t="shared" si="7"/>
        <v>0</v>
      </c>
      <c r="K143" s="117"/>
      <c r="L143" s="117"/>
    </row>
    <row r="144" spans="1:12" x14ac:dyDescent="0.35">
      <c r="A144" s="187" t="s">
        <v>103</v>
      </c>
      <c r="B144" s="188">
        <f>ROW()</f>
        <v>144</v>
      </c>
      <c r="C144" s="189" t="s">
        <v>278</v>
      </c>
      <c r="D144" s="188" t="s">
        <v>117</v>
      </c>
      <c r="E144" s="188" t="s">
        <v>277</v>
      </c>
      <c r="F144" t="s">
        <v>229</v>
      </c>
      <c r="G144" s="188" t="s">
        <v>242</v>
      </c>
      <c r="H144" s="135"/>
      <c r="I144" s="135"/>
      <c r="J144" s="146">
        <f t="shared" si="7"/>
        <v>0</v>
      </c>
      <c r="K144" s="117"/>
      <c r="L144" s="117"/>
    </row>
    <row r="145" spans="1:12" x14ac:dyDescent="0.35">
      <c r="A145" s="187" t="s">
        <v>103</v>
      </c>
      <c r="B145" s="188">
        <f>ROW()</f>
        <v>145</v>
      </c>
      <c r="C145" s="153" t="s">
        <v>278</v>
      </c>
      <c r="D145" s="188" t="s">
        <v>117</v>
      </c>
      <c r="E145" s="188" t="s">
        <v>277</v>
      </c>
      <c r="F145" t="s">
        <v>229</v>
      </c>
      <c r="G145" s="156" t="s">
        <v>243</v>
      </c>
      <c r="H145" s="135"/>
      <c r="I145" s="135"/>
      <c r="J145" s="146">
        <f t="shared" si="7"/>
        <v>0</v>
      </c>
      <c r="K145" s="117"/>
      <c r="L145" s="117"/>
    </row>
    <row r="146" spans="1:12" x14ac:dyDescent="0.35">
      <c r="A146" s="187" t="s">
        <v>103</v>
      </c>
      <c r="B146" s="188">
        <f>ROW()</f>
        <v>146</v>
      </c>
      <c r="C146" s="189" t="s">
        <v>278</v>
      </c>
      <c r="D146" s="188" t="s">
        <v>117</v>
      </c>
      <c r="E146" s="188" t="s">
        <v>277</v>
      </c>
      <c r="F146" t="s">
        <v>229</v>
      </c>
      <c r="G146" s="188" t="s">
        <v>244</v>
      </c>
      <c r="H146" s="135"/>
      <c r="I146" s="135"/>
      <c r="J146" s="146">
        <f t="shared" si="7"/>
        <v>0</v>
      </c>
      <c r="K146" s="117"/>
      <c r="L146" s="117"/>
    </row>
    <row r="147" spans="1:12" x14ac:dyDescent="0.35">
      <c r="A147" s="187" t="s">
        <v>103</v>
      </c>
      <c r="B147" s="188">
        <f>ROW()</f>
        <v>147</v>
      </c>
      <c r="C147" s="153" t="s">
        <v>278</v>
      </c>
      <c r="D147" s="188" t="s">
        <v>117</v>
      </c>
      <c r="E147" s="188" t="s">
        <v>277</v>
      </c>
      <c r="F147" t="s">
        <v>229</v>
      </c>
      <c r="G147" s="156" t="s">
        <v>245</v>
      </c>
      <c r="H147" s="136"/>
      <c r="I147" s="136"/>
      <c r="J147" s="146">
        <f t="shared" si="7"/>
        <v>0</v>
      </c>
      <c r="K147" s="117"/>
      <c r="L147" s="117"/>
    </row>
    <row r="148" spans="1:12" x14ac:dyDescent="0.35">
      <c r="A148" s="187" t="s">
        <v>103</v>
      </c>
      <c r="B148" s="188">
        <f>ROW()</f>
        <v>148</v>
      </c>
      <c r="C148" s="189" t="s">
        <v>278</v>
      </c>
      <c r="D148" s="188" t="s">
        <v>117</v>
      </c>
      <c r="E148" s="188" t="s">
        <v>277</v>
      </c>
      <c r="F148" t="s">
        <v>229</v>
      </c>
      <c r="G148" s="188" t="s">
        <v>246</v>
      </c>
      <c r="H148" s="136"/>
      <c r="I148" s="136"/>
      <c r="J148" s="146">
        <f t="shared" si="7"/>
        <v>0</v>
      </c>
      <c r="K148" s="117"/>
      <c r="L148" s="117"/>
    </row>
    <row r="149" spans="1:12" x14ac:dyDescent="0.35">
      <c r="A149" s="187" t="s">
        <v>103</v>
      </c>
      <c r="B149" s="188">
        <f>ROW()</f>
        <v>149</v>
      </c>
      <c r="C149" s="153" t="s">
        <v>278</v>
      </c>
      <c r="D149" s="188" t="s">
        <v>117</v>
      </c>
      <c r="E149" s="188" t="s">
        <v>277</v>
      </c>
      <c r="F149" t="s">
        <v>229</v>
      </c>
      <c r="G149" s="156" t="s">
        <v>247</v>
      </c>
      <c r="H149" s="135"/>
      <c r="I149" s="135"/>
      <c r="J149" s="146">
        <f t="shared" si="7"/>
        <v>0</v>
      </c>
      <c r="K149" s="117"/>
      <c r="L149" s="117"/>
    </row>
    <row r="150" spans="1:12" x14ac:dyDescent="0.35">
      <c r="A150" s="187" t="s">
        <v>103</v>
      </c>
      <c r="B150" s="188">
        <f>ROW()</f>
        <v>150</v>
      </c>
      <c r="C150" s="189" t="s">
        <v>278</v>
      </c>
      <c r="D150" s="188" t="s">
        <v>117</v>
      </c>
      <c r="E150" s="188" t="s">
        <v>277</v>
      </c>
      <c r="F150" t="s">
        <v>229</v>
      </c>
      <c r="G150" s="188" t="s">
        <v>248</v>
      </c>
      <c r="H150" s="135"/>
      <c r="I150" s="135"/>
      <c r="J150" s="146">
        <f t="shared" si="7"/>
        <v>0</v>
      </c>
      <c r="K150" s="117"/>
      <c r="L150" s="117"/>
    </row>
    <row r="151" spans="1:12" x14ac:dyDescent="0.35">
      <c r="A151" s="187" t="s">
        <v>103</v>
      </c>
      <c r="B151" s="188">
        <f>ROW()</f>
        <v>151</v>
      </c>
      <c r="C151" s="153" t="s">
        <v>278</v>
      </c>
      <c r="D151" s="188" t="s">
        <v>117</v>
      </c>
      <c r="E151" s="188" t="s">
        <v>277</v>
      </c>
      <c r="F151" t="s">
        <v>229</v>
      </c>
      <c r="G151" s="156" t="s">
        <v>249</v>
      </c>
      <c r="H151" s="135"/>
      <c r="I151" s="135"/>
      <c r="J151" s="146">
        <f t="shared" si="7"/>
        <v>0</v>
      </c>
      <c r="K151" s="117"/>
      <c r="L151" s="117"/>
    </row>
    <row r="152" spans="1:12" x14ac:dyDescent="0.35">
      <c r="A152" s="187" t="s">
        <v>103</v>
      </c>
      <c r="B152" s="188">
        <f>ROW()</f>
        <v>152</v>
      </c>
      <c r="C152" s="189" t="s">
        <v>278</v>
      </c>
      <c r="D152" s="188" t="s">
        <v>117</v>
      </c>
      <c r="E152" s="188" t="s">
        <v>277</v>
      </c>
      <c r="F152" t="s">
        <v>229</v>
      </c>
      <c r="G152" s="188" t="s">
        <v>250</v>
      </c>
      <c r="H152" s="135"/>
      <c r="I152" s="135"/>
      <c r="J152" s="146">
        <f t="shared" si="7"/>
        <v>0</v>
      </c>
      <c r="K152" s="117"/>
      <c r="L152" s="117"/>
    </row>
    <row r="153" spans="1:12" x14ac:dyDescent="0.35">
      <c r="A153" s="187" t="s">
        <v>103</v>
      </c>
      <c r="B153" s="188">
        <f>ROW()</f>
        <v>153</v>
      </c>
      <c r="C153" s="153" t="s">
        <v>278</v>
      </c>
      <c r="D153" s="188" t="s">
        <v>117</v>
      </c>
      <c r="E153" s="188" t="s">
        <v>277</v>
      </c>
      <c r="F153" t="s">
        <v>229</v>
      </c>
      <c r="G153" s="156" t="s">
        <v>251</v>
      </c>
      <c r="H153" s="135"/>
      <c r="I153" s="135"/>
      <c r="J153" s="146">
        <f t="shared" si="7"/>
        <v>0</v>
      </c>
      <c r="K153" s="117"/>
      <c r="L153" s="117"/>
    </row>
    <row r="154" spans="1:12" x14ac:dyDescent="0.35">
      <c r="A154" s="187" t="s">
        <v>103</v>
      </c>
      <c r="B154" s="188">
        <f>ROW()</f>
        <v>154</v>
      </c>
      <c r="C154" s="189" t="s">
        <v>278</v>
      </c>
      <c r="D154" s="188" t="s">
        <v>117</v>
      </c>
      <c r="E154" s="188" t="s">
        <v>277</v>
      </c>
      <c r="F154" t="s">
        <v>229</v>
      </c>
      <c r="G154" s="188" t="s">
        <v>210</v>
      </c>
      <c r="H154" s="135"/>
      <c r="I154" s="135"/>
      <c r="J154" s="146">
        <f t="shared" si="7"/>
        <v>0</v>
      </c>
      <c r="K154" s="117"/>
      <c r="L154" s="117"/>
    </row>
    <row r="155" spans="1:12" x14ac:dyDescent="0.35">
      <c r="A155" s="187" t="s">
        <v>103</v>
      </c>
      <c r="B155" s="188">
        <f>ROW()</f>
        <v>155</v>
      </c>
      <c r="C155" s="189" t="s">
        <v>278</v>
      </c>
      <c r="D155" s="188" t="s">
        <v>117</v>
      </c>
      <c r="E155" s="188" t="s">
        <v>277</v>
      </c>
      <c r="F155" s="188" t="s">
        <v>282</v>
      </c>
      <c r="G155" s="188" t="s">
        <v>254</v>
      </c>
      <c r="H155" s="135"/>
      <c r="I155" s="135"/>
      <c r="J155" s="146">
        <f t="shared" si="7"/>
        <v>0</v>
      </c>
      <c r="K155" s="117"/>
      <c r="L155" s="117"/>
    </row>
    <row r="156" spans="1:12" x14ac:dyDescent="0.35">
      <c r="A156" s="187" t="s">
        <v>103</v>
      </c>
      <c r="B156" s="188">
        <f>ROW()</f>
        <v>156</v>
      </c>
      <c r="C156" s="153" t="s">
        <v>278</v>
      </c>
      <c r="D156" s="188" t="s">
        <v>117</v>
      </c>
      <c r="E156" s="188" t="s">
        <v>277</v>
      </c>
      <c r="F156" s="188" t="s">
        <v>282</v>
      </c>
      <c r="G156" s="156" t="s">
        <v>255</v>
      </c>
      <c r="H156" s="135"/>
      <c r="I156" s="135"/>
      <c r="J156" s="146">
        <f t="shared" si="7"/>
        <v>0</v>
      </c>
      <c r="K156" s="117"/>
      <c r="L156" s="117"/>
    </row>
    <row r="157" spans="1:12" x14ac:dyDescent="0.35">
      <c r="A157" s="187" t="s">
        <v>103</v>
      </c>
      <c r="B157" s="188">
        <f>ROW()</f>
        <v>157</v>
      </c>
      <c r="C157" s="189" t="s">
        <v>278</v>
      </c>
      <c r="D157" s="188" t="s">
        <v>117</v>
      </c>
      <c r="E157" s="188" t="s">
        <v>277</v>
      </c>
      <c r="F157" s="188" t="s">
        <v>282</v>
      </c>
      <c r="G157" s="188" t="s">
        <v>256</v>
      </c>
      <c r="H157" s="135"/>
      <c r="I157" s="135"/>
      <c r="J157" s="146">
        <f t="shared" si="7"/>
        <v>0</v>
      </c>
      <c r="K157" s="117"/>
      <c r="L157" s="117"/>
    </row>
    <row r="158" spans="1:12" x14ac:dyDescent="0.35">
      <c r="A158" s="187" t="s">
        <v>103</v>
      </c>
      <c r="B158" s="188">
        <f>ROW()</f>
        <v>158</v>
      </c>
      <c r="C158" s="153" t="s">
        <v>278</v>
      </c>
      <c r="D158" s="188" t="s">
        <v>117</v>
      </c>
      <c r="E158" s="188" t="s">
        <v>277</v>
      </c>
      <c r="F158" s="188" t="s">
        <v>282</v>
      </c>
      <c r="G158" s="156" t="s">
        <v>257</v>
      </c>
      <c r="H158" s="135"/>
      <c r="I158" s="135"/>
      <c r="J158" s="146">
        <f t="shared" si="7"/>
        <v>0</v>
      </c>
      <c r="K158" s="117"/>
      <c r="L158" s="117"/>
    </row>
    <row r="159" spans="1:12" x14ac:dyDescent="0.35">
      <c r="A159" s="187" t="s">
        <v>103</v>
      </c>
      <c r="B159" s="188">
        <f>ROW()</f>
        <v>159</v>
      </c>
      <c r="C159" s="189" t="s">
        <v>278</v>
      </c>
      <c r="D159" s="188" t="s">
        <v>117</v>
      </c>
      <c r="E159" s="188" t="s">
        <v>277</v>
      </c>
      <c r="F159" s="188" t="s">
        <v>282</v>
      </c>
      <c r="G159" s="188" t="s">
        <v>210</v>
      </c>
      <c r="H159" s="135"/>
      <c r="I159" s="135"/>
      <c r="J159" s="146">
        <f t="shared" si="7"/>
        <v>0</v>
      </c>
      <c r="K159" s="117"/>
      <c r="L159" s="117"/>
    </row>
  </sheetData>
  <sheetProtection algorithmName="SHA-512" hashValue="HJZ8DiYw74eya/Dmxm3aEqOHDtBdHDUHws+QOQl6jTL1j6kOLGmYEQvb671wV7VDdd0DXkIH5Wp5xrApmrzjlA==" saltValue="JBMopSYgEhpv+uxqr8neXg==" spinCount="100000" sheet="1" objects="1" scenarios="1" formatCells="0" formatColumns="0" formatRows="0" insertRows="0" insertHyperlinks="0" deleteRows="0" sort="0" autoFilter="0"/>
  <phoneticPr fontId="21" type="noConversion"/>
  <pageMargins left="0.25" right="0.25" top="0.75" bottom="0.75" header="0.3" footer="0.3"/>
  <pageSetup paperSize="9" scale="30" orientation="landscape" r:id="rId1"/>
  <rowBreaks count="2" manualBreakCount="2">
    <brk id="67" max="16383" man="1"/>
    <brk id="113" max="11" man="1"/>
  </rowBreaks>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A4270-800F-40D7-888E-2BE5F9A1E5CF}">
  <sheetPr codeName="Sheet8">
    <tabColor theme="4"/>
  </sheetPr>
  <dimension ref="A1:K8"/>
  <sheetViews>
    <sheetView showGridLines="0" zoomScale="85" zoomScaleNormal="85" zoomScaleSheetLayoutView="100" workbookViewId="0">
      <pane ySplit="1" topLeftCell="A2" activePane="bottomLeft" state="frozen"/>
      <selection pane="bottomLeft"/>
    </sheetView>
  </sheetViews>
  <sheetFormatPr defaultColWidth="8.81640625" defaultRowHeight="14.5" x14ac:dyDescent="0.35"/>
  <cols>
    <col min="1" max="1" width="29.453125" style="113" customWidth="1"/>
    <col min="2" max="3" width="11.54296875" style="113" customWidth="1"/>
    <col min="4" max="5" width="42.54296875" style="113" customWidth="1"/>
    <col min="6" max="7" width="25.1796875" style="113" customWidth="1"/>
    <col min="8" max="8" width="28.54296875" style="113" customWidth="1"/>
    <col min="9" max="10" width="54" style="113" customWidth="1"/>
    <col min="11" max="11" width="42.54296875" style="113" customWidth="1"/>
    <col min="12" max="16384" width="8.81640625" style="113"/>
  </cols>
  <sheetData>
    <row r="1" spans="1:11" ht="24" customHeight="1" x14ac:dyDescent="0.35">
      <c r="A1" s="47" t="str">
        <f>IFERROR("ANNUAL ACTUAL INFORMATION"&amp;"     |     "&amp;TEXT(EDATE(_disc_due_date,-5),"mmmm yyyy")&amp;" ("&amp;_disc_current_year&amp;")     |     "&amp;_company_name, "ANNUAL ACTUAL INFORMATION")</f>
        <v>ANNUAL ACTUAL INFORMATION</v>
      </c>
    </row>
    <row r="2" spans="1:11" ht="23" customHeight="1" x14ac:dyDescent="0.5">
      <c r="A2" s="31" t="s">
        <v>292</v>
      </c>
      <c r="B2" s="48"/>
      <c r="C2" s="48"/>
      <c r="D2" s="48"/>
      <c r="E2" s="48"/>
      <c r="F2" s="127"/>
      <c r="G2" s="127"/>
      <c r="H2" s="127"/>
      <c r="I2" s="127"/>
      <c r="J2" s="127"/>
      <c r="K2" s="127"/>
    </row>
    <row r="3" spans="1:11" ht="90" customHeight="1" x14ac:dyDescent="0.35">
      <c r="A3" s="217" t="s">
        <v>82</v>
      </c>
      <c r="B3" s="217" t="s">
        <v>108</v>
      </c>
      <c r="C3" s="217" t="s">
        <v>29</v>
      </c>
      <c r="D3" s="217" t="s">
        <v>110</v>
      </c>
      <c r="E3" s="217" t="s">
        <v>293</v>
      </c>
      <c r="F3" s="217" t="s">
        <v>294</v>
      </c>
      <c r="G3" s="217" t="s">
        <v>295</v>
      </c>
      <c r="H3" s="217" t="s">
        <v>296</v>
      </c>
    </row>
    <row r="4" spans="1:11" ht="18" customHeight="1" x14ac:dyDescent="0.35">
      <c r="A4" s="109" t="s">
        <v>292</v>
      </c>
      <c r="B4" s="109">
        <f>ROW()</f>
        <v>4</v>
      </c>
      <c r="C4" s="170" t="s">
        <v>297</v>
      </c>
      <c r="D4" s="143" t="s">
        <v>159</v>
      </c>
      <c r="E4" s="135"/>
      <c r="F4" s="157"/>
      <c r="G4" s="135"/>
      <c r="H4" s="135"/>
    </row>
    <row r="5" spans="1:11" ht="18.5" customHeight="1" x14ac:dyDescent="0.35">
      <c r="A5" s="109" t="s">
        <v>292</v>
      </c>
      <c r="B5" s="109">
        <f>ROW()</f>
        <v>5</v>
      </c>
      <c r="C5" s="170" t="s">
        <v>297</v>
      </c>
      <c r="D5" s="143" t="s">
        <v>159</v>
      </c>
      <c r="E5" s="135"/>
      <c r="F5" s="157"/>
      <c r="G5" s="135"/>
      <c r="H5" s="135"/>
    </row>
    <row r="6" spans="1:11" ht="18" customHeight="1" x14ac:dyDescent="0.35">
      <c r="A6" s="126" t="s">
        <v>292</v>
      </c>
      <c r="B6" s="126">
        <f>ROW()</f>
        <v>6</v>
      </c>
      <c r="C6" s="170" t="s">
        <v>297</v>
      </c>
      <c r="D6" s="143" t="s">
        <v>159</v>
      </c>
      <c r="E6" s="136"/>
      <c r="F6" s="157"/>
      <c r="G6" s="136"/>
      <c r="H6" s="136"/>
    </row>
    <row r="7" spans="1:11" x14ac:dyDescent="0.35">
      <c r="A7" s="158" t="s">
        <v>549</v>
      </c>
      <c r="B7" s="50"/>
      <c r="C7" s="159"/>
      <c r="D7" s="127"/>
      <c r="J7" s="127"/>
      <c r="K7" s="127"/>
    </row>
    <row r="8" spans="1:11" x14ac:dyDescent="0.35">
      <c r="A8" s="142" t="s">
        <v>533</v>
      </c>
      <c r="B8" s="127"/>
      <c r="C8" s="127"/>
      <c r="D8" s="127"/>
      <c r="J8" s="127"/>
      <c r="K8" s="160"/>
    </row>
  </sheetData>
  <sheetProtection algorithmName="SHA-512" hashValue="zUHcASCgEOLrMCWOlQdMxFIFHPmgB/XpeQebUE1bDtGPXMey7y2lzj1aXuzgZLDT+NEcaXvXrnrl6eGhKnMMsQ==" saltValue="7OWJHzckUXo04DZJR6BrHQ==" spinCount="100000" sheet="1" objects="1" scenarios="1" formatCells="0" formatColumns="0" formatRows="0" insertRows="0" insertHyperlinks="0" deleteRows="0" sort="0" autoFilter="0"/>
  <phoneticPr fontId="21" type="noConversion"/>
  <dataValidations disablePrompts="1" count="1">
    <dataValidation type="list" allowBlank="1" showInputMessage="1" showErrorMessage="1" sqref="D4:D6" xr:uid="{11E79F0E-ED79-4727-9AFF-A216C77FF582}">
      <formula1>dd_service_level</formula1>
    </dataValidation>
  </dataValidations>
  <pageMargins left="0.25" right="0.25" top="0.75" bottom="0.75" header="0.3" footer="0.3"/>
  <pageSetup paperSize="9" scale="65" orientation="landscape" r:id="rId1"/>
  <colBreaks count="1" manualBreakCount="1">
    <brk id="8" max="1048575" man="1"/>
  </colBreaks>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B1EFA-0A45-47D0-886A-4B6FFC09F76F}">
  <sheetPr codeName="Sheet19">
    <tabColor theme="4"/>
  </sheetPr>
  <dimension ref="A1:K14"/>
  <sheetViews>
    <sheetView showGridLines="0" zoomScale="85" zoomScaleNormal="85" workbookViewId="0">
      <pane ySplit="1" topLeftCell="A2" activePane="bottomLeft" state="frozen"/>
      <selection activeCell="F6" sqref="F6"/>
      <selection pane="bottomLeft"/>
    </sheetView>
  </sheetViews>
  <sheetFormatPr defaultColWidth="8.81640625" defaultRowHeight="14.5" x14ac:dyDescent="0.35"/>
  <cols>
    <col min="1" max="1" width="67.453125" style="113" customWidth="1"/>
    <col min="2" max="2" width="8.81640625" style="113"/>
    <col min="3" max="3" width="17.1796875" style="113" customWidth="1"/>
    <col min="4" max="4" width="36.453125" style="113" customWidth="1"/>
    <col min="5" max="5" width="49.54296875" style="113" customWidth="1"/>
    <col min="6" max="6" width="55.81640625" style="113" customWidth="1"/>
    <col min="7" max="7" width="59.453125" style="113" customWidth="1"/>
    <col min="8" max="10" width="32.54296875" style="113" customWidth="1"/>
    <col min="11" max="12" width="29.1796875" style="113" customWidth="1"/>
    <col min="13" max="16384" width="8.81640625" style="113"/>
  </cols>
  <sheetData>
    <row r="1" spans="1:11" ht="24" customHeight="1" x14ac:dyDescent="0.35">
      <c r="A1" s="47" t="str">
        <f>IFERROR("ANNUAL ACTUAL INFORMATION"&amp;"     |     "&amp;TEXT(EDATE(_disc_due_date,-5),"mmmm yyyy")&amp;" ("&amp;_disc_current_year&amp;")     |     "&amp;_company_name, "ANNUAL ACTUAL INFORMATION")</f>
        <v>ANNUAL ACTUAL INFORMATION</v>
      </c>
      <c r="B1" s="48"/>
      <c r="C1" s="48"/>
      <c r="D1" s="48"/>
      <c r="E1" s="48"/>
      <c r="F1" s="127"/>
      <c r="G1" s="127"/>
      <c r="H1" s="127"/>
      <c r="I1" s="127"/>
      <c r="J1" s="127"/>
    </row>
    <row r="2" spans="1:11" ht="23" customHeight="1" x14ac:dyDescent="0.5">
      <c r="A2" s="31" t="s">
        <v>104</v>
      </c>
      <c r="B2" s="48"/>
      <c r="C2" s="48"/>
      <c r="D2" s="48"/>
      <c r="E2" s="127"/>
      <c r="F2" s="127"/>
      <c r="G2" s="127"/>
      <c r="H2" s="127"/>
      <c r="I2" s="127"/>
      <c r="J2" s="127"/>
    </row>
    <row r="3" spans="1:11" ht="46.5" x14ac:dyDescent="0.35">
      <c r="A3" s="217" t="s">
        <v>82</v>
      </c>
      <c r="B3" s="217" t="s">
        <v>108</v>
      </c>
      <c r="C3" s="217" t="s">
        <v>29</v>
      </c>
      <c r="D3" s="217" t="s">
        <v>110</v>
      </c>
      <c r="E3" s="217" t="s">
        <v>298</v>
      </c>
      <c r="F3" s="217" t="s">
        <v>299</v>
      </c>
      <c r="G3" s="127"/>
      <c r="H3" s="127"/>
      <c r="I3" s="127"/>
      <c r="J3" s="127"/>
    </row>
    <row r="4" spans="1:11" ht="94" customHeight="1" x14ac:dyDescent="0.35">
      <c r="A4" s="251" t="s">
        <v>104</v>
      </c>
      <c r="B4" s="252">
        <f>ROW()</f>
        <v>4</v>
      </c>
      <c r="C4" s="252" t="s">
        <v>300</v>
      </c>
      <c r="D4" s="251" t="s">
        <v>116</v>
      </c>
      <c r="E4" s="117"/>
      <c r="F4" s="117"/>
      <c r="G4" s="127"/>
      <c r="H4" s="127"/>
      <c r="I4" s="127"/>
      <c r="J4" s="127"/>
    </row>
    <row r="5" spans="1:11" ht="94" customHeight="1" x14ac:dyDescent="0.35">
      <c r="A5" s="251" t="s">
        <v>104</v>
      </c>
      <c r="B5" s="252">
        <f>ROW()</f>
        <v>5</v>
      </c>
      <c r="C5" s="252" t="s">
        <v>300</v>
      </c>
      <c r="D5" s="251" t="s">
        <v>117</v>
      </c>
      <c r="E5" s="117"/>
      <c r="F5" s="117"/>
      <c r="G5" s="127"/>
      <c r="H5" s="127"/>
      <c r="I5" s="127"/>
      <c r="J5" s="127"/>
    </row>
    <row r="6" spans="1:11" ht="15.65" customHeight="1" x14ac:dyDescent="0.35">
      <c r="A6" s="54"/>
      <c r="B6" s="55"/>
      <c r="C6" s="55"/>
      <c r="D6" s="54"/>
      <c r="E6" s="161"/>
      <c r="F6" s="161"/>
      <c r="G6" s="127"/>
      <c r="H6" s="127"/>
      <c r="I6" s="127"/>
      <c r="J6" s="127"/>
    </row>
    <row r="7" spans="1:11" x14ac:dyDescent="0.35">
      <c r="A7" s="127"/>
      <c r="B7" s="127"/>
      <c r="C7" s="127"/>
      <c r="D7" s="127"/>
      <c r="E7" s="127"/>
      <c r="F7" s="127"/>
      <c r="G7" s="127"/>
      <c r="H7" s="127"/>
      <c r="I7" s="127"/>
      <c r="J7" s="127"/>
    </row>
    <row r="8" spans="1:11" x14ac:dyDescent="0.35">
      <c r="A8" s="127"/>
      <c r="B8" s="127"/>
      <c r="C8" s="127"/>
      <c r="D8" s="127"/>
      <c r="E8" s="127"/>
      <c r="F8" s="127"/>
      <c r="G8" s="127"/>
      <c r="H8" s="127"/>
      <c r="I8" s="127"/>
      <c r="J8" s="127"/>
    </row>
    <row r="9" spans="1:11" ht="23" customHeight="1" x14ac:dyDescent="0.5">
      <c r="A9" s="31" t="s">
        <v>105</v>
      </c>
      <c r="B9" s="48"/>
      <c r="C9" s="48"/>
      <c r="D9" s="48"/>
      <c r="E9" s="127"/>
      <c r="F9" s="127"/>
      <c r="G9" s="127"/>
      <c r="H9" s="127"/>
      <c r="I9" s="127"/>
      <c r="J9" s="127"/>
    </row>
    <row r="10" spans="1:11" ht="62.5" customHeight="1" x14ac:dyDescent="0.35">
      <c r="A10" s="253" t="s">
        <v>82</v>
      </c>
      <c r="B10" s="217" t="s">
        <v>108</v>
      </c>
      <c r="C10" s="217" t="s">
        <v>29</v>
      </c>
      <c r="D10" s="217" t="s">
        <v>110</v>
      </c>
      <c r="E10" s="217" t="s">
        <v>537</v>
      </c>
      <c r="F10" s="217" t="s">
        <v>301</v>
      </c>
      <c r="G10" s="217" t="s">
        <v>302</v>
      </c>
      <c r="H10" s="217" t="s">
        <v>303</v>
      </c>
      <c r="I10" s="217" t="s">
        <v>304</v>
      </c>
      <c r="J10" s="217" t="s">
        <v>305</v>
      </c>
      <c r="K10" s="217" t="s">
        <v>306</v>
      </c>
    </row>
    <row r="11" spans="1:11" ht="32" customHeight="1" x14ac:dyDescent="0.35">
      <c r="A11" s="109" t="s">
        <v>105</v>
      </c>
      <c r="B11" s="138">
        <f>ROW()</f>
        <v>11</v>
      </c>
      <c r="C11" s="170" t="s">
        <v>307</v>
      </c>
      <c r="D11" s="143" t="s">
        <v>159</v>
      </c>
      <c r="E11" s="117"/>
      <c r="F11" s="117"/>
      <c r="G11" s="117"/>
      <c r="H11" s="162"/>
      <c r="I11" s="162"/>
      <c r="J11" s="162"/>
      <c r="K11" s="162"/>
    </row>
    <row r="12" spans="1:11" ht="32" customHeight="1" x14ac:dyDescent="0.35">
      <c r="A12" s="109" t="s">
        <v>105</v>
      </c>
      <c r="B12" s="138">
        <f>ROW()</f>
        <v>12</v>
      </c>
      <c r="C12" s="110" t="s">
        <v>307</v>
      </c>
      <c r="D12" s="143" t="s">
        <v>159</v>
      </c>
      <c r="E12" s="117"/>
      <c r="F12" s="117"/>
      <c r="G12" s="117"/>
      <c r="H12" s="162"/>
      <c r="I12" s="162"/>
      <c r="J12" s="162"/>
      <c r="K12" s="162"/>
    </row>
    <row r="13" spans="1:11" ht="32" customHeight="1" x14ac:dyDescent="0.35">
      <c r="A13" s="126" t="s">
        <v>105</v>
      </c>
      <c r="B13" s="171">
        <f>ROW()</f>
        <v>13</v>
      </c>
      <c r="C13" s="172" t="s">
        <v>307</v>
      </c>
      <c r="D13" s="143" t="s">
        <v>159</v>
      </c>
      <c r="E13" s="117"/>
      <c r="F13" s="117"/>
      <c r="G13" s="117"/>
      <c r="H13" s="163"/>
      <c r="I13" s="163"/>
      <c r="J13" s="163"/>
      <c r="K13" s="163"/>
    </row>
    <row r="14" spans="1:11" x14ac:dyDescent="0.35">
      <c r="A14" s="158" t="s">
        <v>550</v>
      </c>
      <c r="D14" s="256"/>
      <c r="E14" s="271"/>
      <c r="F14" s="271"/>
      <c r="G14" s="271"/>
      <c r="H14" s="272"/>
      <c r="I14" s="272"/>
      <c r="J14" s="272"/>
      <c r="K14" s="272"/>
    </row>
  </sheetData>
  <sheetProtection formatCells="0" formatColumns="0" formatRows="0" insertRows="0" insertHyperlinks="0" deleteRows="0" sort="0" autoFilter="0"/>
  <phoneticPr fontId="21" type="noConversion"/>
  <dataValidations count="1">
    <dataValidation type="list" allowBlank="1" showInputMessage="1" showErrorMessage="1" sqref="D11:D13" xr:uid="{788B9AA5-0B3E-43BD-A49F-E552E26E7C87}">
      <formula1>dd_service_level_1</formula1>
    </dataValidation>
  </dataValidations>
  <pageMargins left="0.25" right="0.25" top="0.75" bottom="0.75" header="0.3" footer="0.3"/>
  <pageSetup paperSize="9" scale="31" orientation="landscape" r:id="rId1"/>
  <tableParts count="2">
    <tablePart r:id="rId2"/>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3820E-1700-49CE-B260-BB763EC4FEC8}">
  <sheetPr codeName="Sheet11">
    <tabColor theme="4"/>
  </sheetPr>
  <dimension ref="A1:L24"/>
  <sheetViews>
    <sheetView showGridLines="0" zoomScale="70" zoomScaleNormal="70" workbookViewId="0">
      <pane ySplit="1" topLeftCell="A2" activePane="bottomLeft" state="frozen"/>
      <selection pane="bottomLeft"/>
    </sheetView>
  </sheetViews>
  <sheetFormatPr defaultColWidth="8.81640625" defaultRowHeight="13" x14ac:dyDescent="0.3"/>
  <cols>
    <col min="1" max="1" width="29.453125" style="174" customWidth="1"/>
    <col min="2" max="2" width="10.54296875" style="174" customWidth="1"/>
    <col min="3" max="3" width="14.54296875" style="174" customWidth="1"/>
    <col min="4" max="4" width="26.6328125" style="174" customWidth="1"/>
    <col min="5" max="5" width="35" style="174" customWidth="1"/>
    <col min="6" max="6" width="28" style="174" customWidth="1"/>
    <col min="7" max="7" width="128.90625" style="174" customWidth="1"/>
    <col min="8" max="16384" width="8.81640625" style="174"/>
  </cols>
  <sheetData>
    <row r="1" spans="1:12" ht="24" customHeight="1" x14ac:dyDescent="0.3">
      <c r="A1" s="44" t="str">
        <f>IFERROR("ANNUAL ACTUAL INFORMATION"&amp;"     |     "&amp;TEXT(EDATE(_disc_due_date,-5),"mmmm yyyy")&amp;" ("&amp;_disc_current_year&amp;")     |     "&amp;_company_name, "ANNUAL ACTUAL INFORMATION")</f>
        <v>ANNUAL ACTUAL INFORMATION</v>
      </c>
      <c r="B1" s="44"/>
      <c r="C1" s="173"/>
      <c r="D1" s="173"/>
      <c r="E1" s="173"/>
      <c r="F1" s="173"/>
    </row>
    <row r="2" spans="1:12" ht="23" customHeight="1" x14ac:dyDescent="0.3">
      <c r="A2" s="269" t="s">
        <v>513</v>
      </c>
      <c r="B2" s="56"/>
      <c r="C2" s="173"/>
      <c r="D2" s="175"/>
      <c r="E2" s="175"/>
      <c r="F2" s="173"/>
    </row>
    <row r="3" spans="1:12" ht="14.4" customHeight="1" x14ac:dyDescent="0.35">
      <c r="A3" s="268" t="s">
        <v>538</v>
      </c>
      <c r="B3" s="56"/>
      <c r="C3" s="173"/>
      <c r="D3" s="175"/>
      <c r="E3" s="175"/>
      <c r="F3" s="173"/>
    </row>
    <row r="4" spans="1:12" s="176" customFormat="1" ht="31" customHeight="1" x14ac:dyDescent="0.4">
      <c r="A4" s="180" t="s">
        <v>82</v>
      </c>
      <c r="B4" s="181" t="s">
        <v>108</v>
      </c>
      <c r="C4" s="182" t="s">
        <v>29</v>
      </c>
      <c r="D4" s="275" t="s">
        <v>308</v>
      </c>
      <c r="E4" s="183" t="s">
        <v>309</v>
      </c>
      <c r="F4" s="183" t="s">
        <v>535</v>
      </c>
      <c r="G4" s="183" t="s">
        <v>310</v>
      </c>
    </row>
    <row r="5" spans="1:12" ht="200.15" customHeight="1" x14ac:dyDescent="0.3">
      <c r="A5" s="166" t="s">
        <v>513</v>
      </c>
      <c r="B5" s="167">
        <f>ROW()</f>
        <v>5</v>
      </c>
      <c r="C5" s="167" t="s">
        <v>311</v>
      </c>
      <c r="D5" s="167" t="s">
        <v>90</v>
      </c>
      <c r="E5" s="167" t="s">
        <v>312</v>
      </c>
      <c r="F5" s="117" t="s">
        <v>114</v>
      </c>
      <c r="G5" s="117"/>
    </row>
    <row r="6" spans="1:12" ht="200.15" customHeight="1" x14ac:dyDescent="0.3">
      <c r="A6" s="166" t="s">
        <v>513</v>
      </c>
      <c r="B6" s="167">
        <f>ROW()</f>
        <v>6</v>
      </c>
      <c r="C6" s="167" t="s">
        <v>313</v>
      </c>
      <c r="D6" s="167" t="s">
        <v>95</v>
      </c>
      <c r="E6" s="167" t="s">
        <v>532</v>
      </c>
      <c r="F6" s="117" t="s">
        <v>114</v>
      </c>
      <c r="G6" s="117"/>
      <c r="L6" s="174" t="s">
        <v>531</v>
      </c>
    </row>
    <row r="7" spans="1:12" ht="200.15" customHeight="1" x14ac:dyDescent="0.3">
      <c r="A7" s="166" t="s">
        <v>513</v>
      </c>
      <c r="B7" s="167">
        <f>ROW()</f>
        <v>7</v>
      </c>
      <c r="C7" s="167" t="s">
        <v>314</v>
      </c>
      <c r="D7" s="167" t="s">
        <v>95</v>
      </c>
      <c r="E7" s="167" t="s">
        <v>532</v>
      </c>
      <c r="F7" s="117" t="s">
        <v>114</v>
      </c>
      <c r="G7" s="117"/>
    </row>
    <row r="8" spans="1:12" ht="200.15" customHeight="1" x14ac:dyDescent="0.3">
      <c r="A8" s="166" t="s">
        <v>513</v>
      </c>
      <c r="B8" s="167">
        <f>ROW()</f>
        <v>8</v>
      </c>
      <c r="C8" s="167">
        <v>5.25</v>
      </c>
      <c r="D8" s="167" t="s">
        <v>315</v>
      </c>
      <c r="E8" s="167" t="s">
        <v>316</v>
      </c>
      <c r="F8" s="117" t="s">
        <v>114</v>
      </c>
      <c r="G8" s="117"/>
    </row>
    <row r="9" spans="1:12" ht="155.5" customHeight="1" x14ac:dyDescent="0.3">
      <c r="A9" s="166" t="s">
        <v>513</v>
      </c>
      <c r="B9" s="167">
        <f>ROW()</f>
        <v>9</v>
      </c>
      <c r="C9" s="167" t="s">
        <v>317</v>
      </c>
      <c r="D9" s="167" t="s">
        <v>318</v>
      </c>
      <c r="E9" s="167" t="s">
        <v>319</v>
      </c>
      <c r="F9" s="117" t="s">
        <v>114</v>
      </c>
      <c r="G9" s="117"/>
    </row>
    <row r="10" spans="1:12" ht="155.5" customHeight="1" x14ac:dyDescent="0.3">
      <c r="A10" s="166" t="s">
        <v>513</v>
      </c>
      <c r="B10" s="167">
        <f>ROW()</f>
        <v>10</v>
      </c>
      <c r="C10" s="167" t="s">
        <v>320</v>
      </c>
      <c r="D10" s="167" t="s">
        <v>318</v>
      </c>
      <c r="E10" s="167" t="s">
        <v>321</v>
      </c>
      <c r="F10" s="117" t="s">
        <v>114</v>
      </c>
      <c r="G10" s="117"/>
    </row>
    <row r="11" spans="1:12" ht="155.5" customHeight="1" x14ac:dyDescent="0.3">
      <c r="A11" s="166" t="s">
        <v>513</v>
      </c>
      <c r="B11" s="167">
        <f>ROW()</f>
        <v>11</v>
      </c>
      <c r="C11" s="167" t="s">
        <v>322</v>
      </c>
      <c r="D11" s="167" t="s">
        <v>318</v>
      </c>
      <c r="E11" s="167" t="s">
        <v>323</v>
      </c>
      <c r="F11" s="117" t="s">
        <v>114</v>
      </c>
      <c r="G11" s="117"/>
    </row>
    <row r="14" spans="1:12" ht="14.5" x14ac:dyDescent="0.35">
      <c r="A14" s="113"/>
      <c r="B14" s="177"/>
      <c r="C14" s="177"/>
      <c r="D14" s="177"/>
      <c r="E14" s="178"/>
    </row>
    <row r="15" spans="1:12" ht="23" customHeight="1" x14ac:dyDescent="0.5">
      <c r="A15" s="179" t="s">
        <v>107</v>
      </c>
      <c r="B15" s="173"/>
      <c r="C15" s="173"/>
      <c r="D15" s="173"/>
      <c r="E15" s="173"/>
      <c r="F15" s="173"/>
    </row>
    <row r="16" spans="1:12" s="176" customFormat="1" ht="31" customHeight="1" x14ac:dyDescent="0.4">
      <c r="A16" s="180" t="s">
        <v>82</v>
      </c>
      <c r="B16" s="184" t="s">
        <v>108</v>
      </c>
      <c r="C16" s="181" t="s">
        <v>29</v>
      </c>
      <c r="D16" s="183" t="s">
        <v>308</v>
      </c>
      <c r="E16" s="183" t="s">
        <v>545</v>
      </c>
      <c r="F16" s="183" t="s">
        <v>544</v>
      </c>
      <c r="G16" s="183" t="s">
        <v>310</v>
      </c>
    </row>
    <row r="17" spans="1:7" ht="93.65" customHeight="1" x14ac:dyDescent="0.3">
      <c r="A17" s="270" t="s">
        <v>107</v>
      </c>
      <c r="B17" s="169">
        <f>ROW()</f>
        <v>17</v>
      </c>
      <c r="C17" s="117"/>
      <c r="D17" s="117"/>
      <c r="E17" s="117"/>
      <c r="F17" s="186"/>
      <c r="G17" s="186"/>
    </row>
    <row r="18" spans="1:7" ht="150" customHeight="1" x14ac:dyDescent="0.3">
      <c r="A18" s="168" t="s">
        <v>107</v>
      </c>
      <c r="B18" s="169">
        <f>ROW()</f>
        <v>18</v>
      </c>
      <c r="C18" s="117"/>
      <c r="D18" s="117"/>
      <c r="E18" s="117"/>
      <c r="F18" s="186"/>
      <c r="G18" s="186"/>
    </row>
    <row r="19" spans="1:7" ht="150" customHeight="1" x14ac:dyDescent="0.3">
      <c r="A19" s="168" t="s">
        <v>107</v>
      </c>
      <c r="B19" s="169">
        <f>ROW()</f>
        <v>19</v>
      </c>
      <c r="C19" s="117"/>
      <c r="D19" s="117"/>
      <c r="E19" s="117"/>
      <c r="F19" s="186"/>
      <c r="G19" s="186"/>
    </row>
    <row r="20" spans="1:7" ht="150" customHeight="1" x14ac:dyDescent="0.3">
      <c r="A20" s="168" t="s">
        <v>107</v>
      </c>
      <c r="B20" s="169">
        <f>ROW()</f>
        <v>20</v>
      </c>
      <c r="C20" s="117"/>
      <c r="D20" s="117"/>
      <c r="E20" s="117"/>
      <c r="F20" s="186"/>
      <c r="G20" s="186"/>
    </row>
    <row r="21" spans="1:7" ht="150" customHeight="1" x14ac:dyDescent="0.3">
      <c r="A21" s="168" t="s">
        <v>107</v>
      </c>
      <c r="B21" s="169">
        <f>ROW()</f>
        <v>21</v>
      </c>
      <c r="C21" s="117"/>
      <c r="D21" s="117"/>
      <c r="E21" s="117"/>
      <c r="F21" s="186"/>
      <c r="G21" s="186"/>
    </row>
    <row r="22" spans="1:7" ht="150" customHeight="1" x14ac:dyDescent="0.3">
      <c r="A22" s="168" t="s">
        <v>107</v>
      </c>
      <c r="B22" s="169">
        <f>ROW()</f>
        <v>22</v>
      </c>
      <c r="C22" s="117"/>
      <c r="D22" s="117"/>
      <c r="E22" s="117"/>
      <c r="F22" s="186"/>
      <c r="G22" s="186"/>
    </row>
    <row r="23" spans="1:7" ht="150" customHeight="1" x14ac:dyDescent="0.3">
      <c r="A23" s="168" t="s">
        <v>107</v>
      </c>
      <c r="B23" s="169">
        <f>ROW()</f>
        <v>23</v>
      </c>
      <c r="C23" s="117"/>
      <c r="D23" s="117"/>
      <c r="E23" s="117"/>
      <c r="F23" s="186"/>
      <c r="G23" s="186"/>
    </row>
    <row r="24" spans="1:7" ht="19.75" customHeight="1" x14ac:dyDescent="0.3">
      <c r="A24" s="158" t="s">
        <v>551</v>
      </c>
      <c r="B24" s="273"/>
      <c r="C24" s="271"/>
      <c r="D24" s="271"/>
      <c r="E24" s="271"/>
      <c r="F24" s="274"/>
      <c r="G24" s="274"/>
    </row>
  </sheetData>
  <sheetProtection formatCells="0" formatColumns="0" formatRows="0" insertRows="0" insertHyperlinks="0" deleteRows="0" sort="0" autoFilter="0"/>
  <dataValidations count="1">
    <dataValidation type="list" allowBlank="1" showInputMessage="1" showErrorMessage="1" sqref="F5:F11" xr:uid="{247330D1-F685-4346-A7F0-694C0C4A0FE2}">
      <formula1>dd_service_level</formula1>
    </dataValidation>
  </dataValidations>
  <pageMargins left="0.25" right="0.25" top="0.75" bottom="0.75" header="0.3" footer="0.3"/>
  <pageSetup paperSize="9" scale="42" orientation="landscape" r:id="rId1"/>
  <rowBreaks count="1" manualBreakCount="1">
    <brk id="13" max="16383" man="1"/>
  </rowBreaks>
  <tableParts count="2">
    <tablePart r:id="rId2"/>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4540B-C90E-4668-9C0E-1818B849C084}">
  <sheetPr codeName="Sheet22"/>
  <dimension ref="A1:X74"/>
  <sheetViews>
    <sheetView showGridLines="0" topLeftCell="E1" workbookViewId="0">
      <pane ySplit="2" topLeftCell="A3" activePane="bottomLeft" state="frozen"/>
      <selection pane="bottomLeft" activeCell="Q31" sqref="Q31"/>
    </sheetView>
  </sheetViews>
  <sheetFormatPr defaultRowHeight="14.5" x14ac:dyDescent="0.35"/>
  <cols>
    <col min="1" max="1" width="19.81640625" customWidth="1"/>
    <col min="5" max="5" width="40.81640625" customWidth="1"/>
    <col min="7" max="7" width="17.1796875" customWidth="1"/>
    <col min="9" max="9" width="22.1796875" customWidth="1"/>
    <col min="10" max="10" width="12" customWidth="1"/>
    <col min="11" max="11" width="28.453125" customWidth="1"/>
    <col min="13" max="13" width="32.81640625" customWidth="1"/>
    <col min="14" max="14" width="9.1796875" customWidth="1"/>
    <col min="15" max="15" width="32.81640625" customWidth="1"/>
    <col min="17" max="17" width="60.1796875" customWidth="1"/>
    <col min="19" max="19" width="63.81640625" customWidth="1"/>
    <col min="22" max="22" width="49.453125" customWidth="1"/>
    <col min="23" max="23" width="29" bestFit="1" customWidth="1"/>
  </cols>
  <sheetData>
    <row r="1" spans="1:24" x14ac:dyDescent="0.35">
      <c r="A1" s="3" t="s">
        <v>324</v>
      </c>
      <c r="B1" s="3"/>
      <c r="C1" s="3" t="s">
        <v>325</v>
      </c>
      <c r="E1" s="3" t="s">
        <v>326</v>
      </c>
      <c r="G1" s="3" t="s">
        <v>327</v>
      </c>
      <c r="I1" s="3" t="s">
        <v>328</v>
      </c>
      <c r="K1" s="3" t="s">
        <v>329</v>
      </c>
      <c r="M1" s="3" t="s">
        <v>330</v>
      </c>
      <c r="N1" s="3"/>
      <c r="O1" s="3" t="s">
        <v>331</v>
      </c>
      <c r="Q1" s="3" t="s">
        <v>332</v>
      </c>
      <c r="S1" s="3" t="s">
        <v>333</v>
      </c>
      <c r="U1" s="3" t="s">
        <v>334</v>
      </c>
      <c r="V1" s="3"/>
      <c r="W1" s="3"/>
      <c r="X1" s="3"/>
    </row>
    <row r="2" spans="1:24" x14ac:dyDescent="0.35">
      <c r="A2" s="29" t="s">
        <v>335</v>
      </c>
      <c r="B2" s="29"/>
      <c r="C2" s="29" t="s">
        <v>336</v>
      </c>
      <c r="E2" s="29" t="s">
        <v>337</v>
      </c>
      <c r="G2" s="29" t="s">
        <v>338</v>
      </c>
      <c r="H2" s="29"/>
      <c r="I2" s="29" t="s">
        <v>339</v>
      </c>
      <c r="J2" s="29"/>
      <c r="K2" s="29" t="s">
        <v>340</v>
      </c>
      <c r="L2" s="29"/>
      <c r="M2" s="29" t="s">
        <v>341</v>
      </c>
      <c r="N2" s="29"/>
      <c r="O2" s="29" t="s">
        <v>342</v>
      </c>
      <c r="P2" s="29"/>
      <c r="Q2" s="29" t="s">
        <v>343</v>
      </c>
      <c r="R2" s="29"/>
      <c r="S2" s="29" t="s">
        <v>344</v>
      </c>
      <c r="U2" s="29" t="s">
        <v>345</v>
      </c>
      <c r="V2" s="29"/>
      <c r="W2" s="29"/>
      <c r="X2" s="29"/>
    </row>
    <row r="3" spans="1:24" x14ac:dyDescent="0.35">
      <c r="A3" s="29"/>
      <c r="B3" s="29"/>
      <c r="C3" s="29"/>
      <c r="Q3" s="3"/>
      <c r="S3" s="3"/>
      <c r="U3" s="29"/>
      <c r="V3" s="29"/>
      <c r="W3" s="29"/>
      <c r="X3" s="29"/>
    </row>
    <row r="4" spans="1:24" x14ac:dyDescent="0.35">
      <c r="A4" s="82">
        <v>46721</v>
      </c>
      <c r="C4" s="82" t="s">
        <v>346</v>
      </c>
      <c r="E4" s="57" t="s">
        <v>347</v>
      </c>
      <c r="G4" s="57" t="s">
        <v>114</v>
      </c>
      <c r="I4" s="57" t="s">
        <v>134</v>
      </c>
      <c r="K4" s="57" t="s">
        <v>348</v>
      </c>
      <c r="M4" s="57" t="s">
        <v>144</v>
      </c>
      <c r="O4" s="57" t="s">
        <v>349</v>
      </c>
      <c r="Q4" s="57" t="s">
        <v>196</v>
      </c>
      <c r="S4" s="57" t="s">
        <v>231</v>
      </c>
      <c r="U4" t="s">
        <v>350</v>
      </c>
      <c r="V4" s="58">
        <v>46051</v>
      </c>
    </row>
    <row r="5" spans="1:24" x14ac:dyDescent="0.35">
      <c r="A5" s="82">
        <v>47087</v>
      </c>
      <c r="C5" s="82" t="s">
        <v>5</v>
      </c>
      <c r="E5" s="57" t="s">
        <v>7</v>
      </c>
      <c r="G5" s="57" t="s">
        <v>116</v>
      </c>
      <c r="I5" s="57" t="s">
        <v>135</v>
      </c>
      <c r="K5" s="57" t="s">
        <v>351</v>
      </c>
      <c r="M5" s="57" t="s">
        <v>145</v>
      </c>
      <c r="O5" s="57" t="s">
        <v>352</v>
      </c>
      <c r="Q5" s="57" t="s">
        <v>198</v>
      </c>
      <c r="S5" s="57" t="s">
        <v>232</v>
      </c>
      <c r="U5" t="s">
        <v>353</v>
      </c>
      <c r="V5" t="s">
        <v>354</v>
      </c>
    </row>
    <row r="6" spans="1:24" x14ac:dyDescent="0.35">
      <c r="A6" s="82">
        <v>47452</v>
      </c>
      <c r="E6" s="57" t="s">
        <v>355</v>
      </c>
      <c r="G6" s="57" t="s">
        <v>117</v>
      </c>
      <c r="I6" s="57" t="s">
        <v>136</v>
      </c>
      <c r="M6" s="57" t="s">
        <v>146</v>
      </c>
      <c r="O6" s="57" t="s">
        <v>356</v>
      </c>
      <c r="Q6" s="57" t="s">
        <v>200</v>
      </c>
      <c r="S6" s="57" t="s">
        <v>233</v>
      </c>
      <c r="U6" s="3" t="s">
        <v>357</v>
      </c>
      <c r="V6" s="3" t="s">
        <v>358</v>
      </c>
      <c r="W6" s="3" t="s">
        <v>359</v>
      </c>
      <c r="X6" s="3" t="s">
        <v>360</v>
      </c>
    </row>
    <row r="7" spans="1:24" x14ac:dyDescent="0.35">
      <c r="A7" s="82">
        <v>47817</v>
      </c>
      <c r="Q7" s="57" t="s">
        <v>202</v>
      </c>
      <c r="S7" s="57" t="s">
        <v>361</v>
      </c>
      <c r="U7" t="s">
        <v>362</v>
      </c>
      <c r="V7" s="57" t="s">
        <v>10</v>
      </c>
      <c r="W7" t="s">
        <v>10</v>
      </c>
      <c r="X7" s="59">
        <v>6686.4346717600001</v>
      </c>
    </row>
    <row r="8" spans="1:24" x14ac:dyDescent="0.35">
      <c r="A8" s="82">
        <v>48182</v>
      </c>
      <c r="F8" s="3"/>
      <c r="Q8" s="57" t="s">
        <v>204</v>
      </c>
      <c r="S8" s="57" t="s">
        <v>235</v>
      </c>
      <c r="U8" t="s">
        <v>363</v>
      </c>
      <c r="V8" s="57" t="s">
        <v>364</v>
      </c>
      <c r="W8" t="s">
        <v>364</v>
      </c>
      <c r="X8" s="59">
        <v>2711.3626837400002</v>
      </c>
    </row>
    <row r="9" spans="1:24" x14ac:dyDescent="0.35">
      <c r="A9" s="82">
        <v>48548</v>
      </c>
      <c r="F9" s="29"/>
      <c r="G9" s="29" t="s">
        <v>527</v>
      </c>
      <c r="Q9" s="57" t="s">
        <v>206</v>
      </c>
      <c r="S9" s="57" t="s">
        <v>236</v>
      </c>
      <c r="U9" t="s">
        <v>365</v>
      </c>
      <c r="V9" s="57" t="s">
        <v>366</v>
      </c>
      <c r="W9" t="s">
        <v>366</v>
      </c>
      <c r="X9" s="59">
        <v>3109.0501195400002</v>
      </c>
    </row>
    <row r="10" spans="1:24" x14ac:dyDescent="0.35">
      <c r="A10" s="82">
        <v>48913</v>
      </c>
      <c r="G10" s="57" t="s">
        <v>116</v>
      </c>
      <c r="Q10" s="57" t="s">
        <v>208</v>
      </c>
      <c r="S10" s="57" t="s">
        <v>237</v>
      </c>
      <c r="U10" t="s">
        <v>367</v>
      </c>
      <c r="V10" s="57" t="s">
        <v>368</v>
      </c>
      <c r="W10" t="s">
        <v>368</v>
      </c>
      <c r="X10" s="59">
        <v>2207.5932045099999</v>
      </c>
    </row>
    <row r="11" spans="1:24" x14ac:dyDescent="0.35">
      <c r="A11" s="82">
        <v>49278</v>
      </c>
      <c r="G11" s="57" t="s">
        <v>117</v>
      </c>
      <c r="Q11" s="57" t="s">
        <v>369</v>
      </c>
      <c r="S11" s="57" t="s">
        <v>238</v>
      </c>
      <c r="U11" t="s">
        <v>370</v>
      </c>
      <c r="V11" s="57" t="s">
        <v>371</v>
      </c>
      <c r="W11" t="s">
        <v>371</v>
      </c>
      <c r="X11" s="59">
        <v>1270.1607826500001</v>
      </c>
    </row>
    <row r="12" spans="1:24" x14ac:dyDescent="0.35">
      <c r="A12" s="82">
        <v>49643</v>
      </c>
      <c r="Q12" s="57" t="s">
        <v>213</v>
      </c>
      <c r="S12" s="57" t="s">
        <v>239</v>
      </c>
      <c r="U12" t="s">
        <v>372</v>
      </c>
      <c r="V12" s="57" t="s">
        <v>373</v>
      </c>
      <c r="W12" t="s">
        <v>373</v>
      </c>
      <c r="X12" s="59">
        <v>4404.0791157599997</v>
      </c>
    </row>
    <row r="13" spans="1:24" x14ac:dyDescent="0.35">
      <c r="A13" s="82">
        <v>50009</v>
      </c>
      <c r="Q13" s="57" t="s">
        <v>214</v>
      </c>
      <c r="S13" s="57" t="s">
        <v>374</v>
      </c>
      <c r="U13" t="s">
        <v>375</v>
      </c>
      <c r="V13" s="57" t="s">
        <v>376</v>
      </c>
      <c r="W13" t="s">
        <v>376</v>
      </c>
      <c r="X13" s="59">
        <v>1755.3484802400001</v>
      </c>
    </row>
    <row r="14" spans="1:24" x14ac:dyDescent="0.35">
      <c r="Q14" s="57" t="s">
        <v>215</v>
      </c>
      <c r="S14" s="57" t="s">
        <v>241</v>
      </c>
      <c r="U14" t="s">
        <v>377</v>
      </c>
      <c r="V14" s="57" t="s">
        <v>378</v>
      </c>
      <c r="W14" t="s">
        <v>378</v>
      </c>
      <c r="X14" s="59">
        <v>110.37310057000001</v>
      </c>
    </row>
    <row r="15" spans="1:24" x14ac:dyDescent="0.35">
      <c r="Q15" s="57" t="s">
        <v>381</v>
      </c>
      <c r="S15" s="57" t="s">
        <v>242</v>
      </c>
      <c r="U15" t="s">
        <v>379</v>
      </c>
      <c r="V15" s="57" t="s">
        <v>380</v>
      </c>
      <c r="W15" t="s">
        <v>380</v>
      </c>
      <c r="X15" s="59">
        <v>1470.09088088</v>
      </c>
    </row>
    <row r="16" spans="1:24" x14ac:dyDescent="0.35">
      <c r="Q16" s="57" t="s">
        <v>284</v>
      </c>
      <c r="S16" s="57" t="s">
        <v>243</v>
      </c>
      <c r="U16" t="s">
        <v>382</v>
      </c>
      <c r="V16" s="57" t="s">
        <v>383</v>
      </c>
      <c r="W16" t="s">
        <v>384</v>
      </c>
      <c r="X16" s="59">
        <v>1999.1497774300001</v>
      </c>
    </row>
    <row r="17" spans="17:24" x14ac:dyDescent="0.35">
      <c r="Q17" s="57" t="s">
        <v>285</v>
      </c>
      <c r="S17" s="57" t="s">
        <v>244</v>
      </c>
      <c r="U17" t="s">
        <v>385</v>
      </c>
      <c r="V17" s="57" t="s">
        <v>386</v>
      </c>
      <c r="W17" t="s">
        <v>386</v>
      </c>
      <c r="X17" s="59">
        <v>1818.87623214</v>
      </c>
    </row>
    <row r="18" spans="17:24" x14ac:dyDescent="0.35">
      <c r="Q18" s="57" t="s">
        <v>286</v>
      </c>
      <c r="S18" s="57" t="s">
        <v>245</v>
      </c>
      <c r="U18" t="s">
        <v>387</v>
      </c>
      <c r="V18" s="57" t="s">
        <v>388</v>
      </c>
      <c r="W18" t="s">
        <v>388</v>
      </c>
      <c r="X18" s="59">
        <v>3534.8623509099998</v>
      </c>
    </row>
    <row r="19" spans="17:24" x14ac:dyDescent="0.35">
      <c r="Q19" s="57" t="s">
        <v>287</v>
      </c>
      <c r="S19" s="57" t="s">
        <v>246</v>
      </c>
      <c r="U19" t="s">
        <v>389</v>
      </c>
      <c r="V19" s="57" t="s">
        <v>390</v>
      </c>
      <c r="W19" t="s">
        <v>390</v>
      </c>
      <c r="X19" s="59">
        <v>6333.3559578200002</v>
      </c>
    </row>
    <row r="20" spans="17:24" x14ac:dyDescent="0.35">
      <c r="Q20" s="57" t="s">
        <v>288</v>
      </c>
      <c r="S20" s="57" t="s">
        <v>247</v>
      </c>
      <c r="U20" t="s">
        <v>391</v>
      </c>
      <c r="V20" s="57" t="s">
        <v>392</v>
      </c>
      <c r="W20" t="s">
        <v>392</v>
      </c>
      <c r="X20" s="59">
        <v>1944.37053752</v>
      </c>
    </row>
    <row r="21" spans="17:24" x14ac:dyDescent="0.35">
      <c r="Q21" s="57" t="s">
        <v>289</v>
      </c>
      <c r="S21" s="57" t="s">
        <v>248</v>
      </c>
      <c r="U21" t="s">
        <v>393</v>
      </c>
      <c r="V21" s="57" t="s">
        <v>394</v>
      </c>
      <c r="W21" t="s">
        <v>394</v>
      </c>
      <c r="X21" s="59">
        <v>141.91366970000001</v>
      </c>
    </row>
    <row r="22" spans="17:24" x14ac:dyDescent="0.35">
      <c r="Q22" s="57" t="s">
        <v>290</v>
      </c>
      <c r="S22" s="57" t="s">
        <v>249</v>
      </c>
      <c r="U22" t="s">
        <v>395</v>
      </c>
      <c r="V22" s="57" t="s">
        <v>396</v>
      </c>
      <c r="W22" t="s">
        <v>396</v>
      </c>
      <c r="X22" s="59">
        <v>2409.3121931800001</v>
      </c>
    </row>
    <row r="23" spans="17:24" x14ac:dyDescent="0.35">
      <c r="Q23" s="57" t="s">
        <v>291</v>
      </c>
      <c r="S23" s="57" t="s">
        <v>250</v>
      </c>
      <c r="U23" t="s">
        <v>397</v>
      </c>
      <c r="V23" s="57" t="s">
        <v>398</v>
      </c>
      <c r="W23" t="s">
        <v>398</v>
      </c>
      <c r="X23" s="59">
        <v>4444.46772134</v>
      </c>
    </row>
    <row r="24" spans="17:24" x14ac:dyDescent="0.35">
      <c r="Q24" s="57" t="s">
        <v>257</v>
      </c>
      <c r="S24" s="57" t="s">
        <v>251</v>
      </c>
      <c r="U24" t="s">
        <v>399</v>
      </c>
      <c r="V24" s="57" t="s">
        <v>400</v>
      </c>
      <c r="W24" t="s">
        <v>400</v>
      </c>
      <c r="X24" s="59">
        <v>28.797375049999999</v>
      </c>
    </row>
    <row r="25" spans="17:24" x14ac:dyDescent="0.35">
      <c r="Q25" s="57" t="s">
        <v>256</v>
      </c>
      <c r="S25" s="57" t="s">
        <v>401</v>
      </c>
      <c r="U25" t="s">
        <v>402</v>
      </c>
      <c r="V25" s="57" t="s">
        <v>403</v>
      </c>
      <c r="W25" t="s">
        <v>404</v>
      </c>
      <c r="X25" s="59">
        <v>3089.7878812399999</v>
      </c>
    </row>
    <row r="26" spans="17:24" x14ac:dyDescent="0.35">
      <c r="Q26" s="57" t="s">
        <v>407</v>
      </c>
      <c r="S26" s="57" t="s">
        <v>254</v>
      </c>
      <c r="U26" t="s">
        <v>405</v>
      </c>
      <c r="V26" s="57" t="s">
        <v>406</v>
      </c>
      <c r="W26" t="s">
        <v>406</v>
      </c>
      <c r="X26" s="59">
        <v>8385.0599454200001</v>
      </c>
    </row>
    <row r="27" spans="17:24" x14ac:dyDescent="0.35">
      <c r="S27" s="57" t="s">
        <v>255</v>
      </c>
      <c r="U27" t="s">
        <v>408</v>
      </c>
      <c r="V27" s="57" t="s">
        <v>409</v>
      </c>
      <c r="W27" t="s">
        <v>409</v>
      </c>
      <c r="X27" s="59">
        <v>4078.6898665200001</v>
      </c>
    </row>
    <row r="28" spans="17:24" x14ac:dyDescent="0.35">
      <c r="S28" s="57" t="s">
        <v>256</v>
      </c>
      <c r="U28" t="s">
        <v>410</v>
      </c>
      <c r="V28" s="57" t="s">
        <v>411</v>
      </c>
      <c r="W28" t="s">
        <v>411</v>
      </c>
      <c r="X28" s="59">
        <v>5226.7360613500005</v>
      </c>
    </row>
    <row r="29" spans="17:24" x14ac:dyDescent="0.35">
      <c r="S29" s="57" t="s">
        <v>257</v>
      </c>
      <c r="U29" t="s">
        <v>412</v>
      </c>
      <c r="V29" s="57" t="s">
        <v>413</v>
      </c>
      <c r="W29" t="s">
        <v>413</v>
      </c>
      <c r="X29" s="59">
        <v>105.05200154000001</v>
      </c>
    </row>
    <row r="30" spans="17:24" x14ac:dyDescent="0.35">
      <c r="S30" s="57" t="s">
        <v>369</v>
      </c>
      <c r="U30" t="s">
        <v>414</v>
      </c>
      <c r="V30" s="57" t="s">
        <v>415</v>
      </c>
      <c r="W30" t="s">
        <v>415</v>
      </c>
      <c r="X30" s="59">
        <v>3332.8932978299999</v>
      </c>
    </row>
    <row r="31" spans="17:24" x14ac:dyDescent="0.35">
      <c r="S31" s="57" t="s">
        <v>259</v>
      </c>
      <c r="U31" t="s">
        <v>416</v>
      </c>
      <c r="V31" s="57" t="s">
        <v>417</v>
      </c>
      <c r="W31" t="s">
        <v>417</v>
      </c>
      <c r="X31" s="59">
        <v>2205.4863556800001</v>
      </c>
    </row>
    <row r="32" spans="17:24" x14ac:dyDescent="0.35">
      <c r="S32" s="57" t="s">
        <v>260</v>
      </c>
      <c r="U32" t="s">
        <v>418</v>
      </c>
      <c r="V32" s="57" t="s">
        <v>419</v>
      </c>
      <c r="W32" t="s">
        <v>419</v>
      </c>
      <c r="X32" s="59">
        <v>2163.4300323699999</v>
      </c>
    </row>
    <row r="33" spans="21:24" x14ac:dyDescent="0.35">
      <c r="U33" t="s">
        <v>420</v>
      </c>
      <c r="V33" s="57" t="s">
        <v>421</v>
      </c>
      <c r="W33" t="s">
        <v>421</v>
      </c>
      <c r="X33" s="59">
        <v>3575.09075502</v>
      </c>
    </row>
    <row r="34" spans="21:24" x14ac:dyDescent="0.35">
      <c r="U34" t="s">
        <v>422</v>
      </c>
      <c r="V34" s="57" t="s">
        <v>423</v>
      </c>
      <c r="W34" t="s">
        <v>423</v>
      </c>
      <c r="X34" s="59">
        <v>6734.43683022</v>
      </c>
    </row>
    <row r="35" spans="21:24" x14ac:dyDescent="0.35">
      <c r="U35" t="s">
        <v>424</v>
      </c>
      <c r="V35" s="57" t="s">
        <v>425</v>
      </c>
      <c r="W35" t="s">
        <v>425</v>
      </c>
      <c r="X35" s="59">
        <v>2373.2729135</v>
      </c>
    </row>
    <row r="36" spans="21:24" x14ac:dyDescent="0.35">
      <c r="U36" t="s">
        <v>426</v>
      </c>
      <c r="V36" s="57" t="s">
        <v>427</v>
      </c>
      <c r="W36" t="s">
        <v>427</v>
      </c>
      <c r="X36" s="59">
        <v>4483.8910153200004</v>
      </c>
    </row>
    <row r="37" spans="21:24" x14ac:dyDescent="0.35">
      <c r="U37" t="s">
        <v>428</v>
      </c>
      <c r="V37" s="57" t="s">
        <v>429</v>
      </c>
      <c r="W37" t="s">
        <v>429</v>
      </c>
      <c r="X37" s="59">
        <v>2566.5988238300001</v>
      </c>
    </row>
    <row r="38" spans="21:24" x14ac:dyDescent="0.35">
      <c r="U38" t="s">
        <v>430</v>
      </c>
      <c r="V38" s="57" t="s">
        <v>431</v>
      </c>
      <c r="W38" t="s">
        <v>431</v>
      </c>
      <c r="X38" s="59">
        <v>394.74851783999998</v>
      </c>
    </row>
    <row r="39" spans="21:24" x14ac:dyDescent="0.35">
      <c r="U39" t="s">
        <v>432</v>
      </c>
      <c r="V39" s="57" t="s">
        <v>433</v>
      </c>
      <c r="W39" t="s">
        <v>433</v>
      </c>
      <c r="X39" s="59">
        <v>4364.6389826499999</v>
      </c>
    </row>
    <row r="40" spans="21:24" x14ac:dyDescent="0.35">
      <c r="U40" t="s">
        <v>434</v>
      </c>
      <c r="V40" s="57" t="s">
        <v>435</v>
      </c>
      <c r="W40" t="s">
        <v>435</v>
      </c>
      <c r="X40" s="59">
        <v>1063.8864716099999</v>
      </c>
    </row>
    <row r="41" spans="21:24" x14ac:dyDescent="0.35">
      <c r="U41" t="s">
        <v>436</v>
      </c>
      <c r="V41" s="57" t="s">
        <v>437</v>
      </c>
      <c r="W41" t="s">
        <v>437</v>
      </c>
      <c r="X41" s="59">
        <v>731.52257326999995</v>
      </c>
    </row>
    <row r="42" spans="21:24" x14ac:dyDescent="0.35">
      <c r="U42" t="s">
        <v>438</v>
      </c>
      <c r="V42" s="57" t="s">
        <v>439</v>
      </c>
      <c r="W42" t="s">
        <v>439</v>
      </c>
      <c r="X42" s="59">
        <v>174.80664253</v>
      </c>
    </row>
    <row r="43" spans="21:24" x14ac:dyDescent="0.35">
      <c r="U43" t="s">
        <v>440</v>
      </c>
      <c r="V43" s="57" t="s">
        <v>441</v>
      </c>
      <c r="W43" t="s">
        <v>441</v>
      </c>
      <c r="X43" s="59">
        <v>539.87956873999997</v>
      </c>
    </row>
    <row r="44" spans="21:24" x14ac:dyDescent="0.35">
      <c r="U44" t="s">
        <v>442</v>
      </c>
      <c r="V44" s="57" t="s">
        <v>443</v>
      </c>
      <c r="W44" t="s">
        <v>443</v>
      </c>
      <c r="X44" s="59">
        <v>376.40243237999999</v>
      </c>
    </row>
    <row r="45" spans="21:24" x14ac:dyDescent="0.35">
      <c r="U45" t="s">
        <v>444</v>
      </c>
      <c r="V45" s="57" t="s">
        <v>445</v>
      </c>
      <c r="W45" t="s">
        <v>445</v>
      </c>
      <c r="X45" s="59">
        <v>289.90200976</v>
      </c>
    </row>
    <row r="46" spans="21:24" x14ac:dyDescent="0.35">
      <c r="U46" t="s">
        <v>446</v>
      </c>
      <c r="V46" s="57" t="s">
        <v>447</v>
      </c>
      <c r="W46" t="s">
        <v>447</v>
      </c>
      <c r="X46" s="59">
        <v>2300.1995678399999</v>
      </c>
    </row>
    <row r="47" spans="21:24" x14ac:dyDescent="0.35">
      <c r="U47" t="s">
        <v>448</v>
      </c>
      <c r="V47" s="57" t="s">
        <v>449</v>
      </c>
      <c r="W47" t="s">
        <v>449</v>
      </c>
      <c r="X47" s="59">
        <v>1179.8960394200001</v>
      </c>
    </row>
    <row r="48" spans="21:24" x14ac:dyDescent="0.35">
      <c r="U48" t="s">
        <v>450</v>
      </c>
      <c r="V48" s="57" t="s">
        <v>451</v>
      </c>
      <c r="W48" t="s">
        <v>451</v>
      </c>
      <c r="X48" s="59">
        <v>2387.6735801099999</v>
      </c>
    </row>
    <row r="49" spans="21:24" x14ac:dyDescent="0.35">
      <c r="U49" t="s">
        <v>452</v>
      </c>
      <c r="V49" s="57" t="s">
        <v>453</v>
      </c>
      <c r="W49" t="s">
        <v>453</v>
      </c>
      <c r="X49" s="59">
        <v>9614.9592199599992</v>
      </c>
    </row>
    <row r="50" spans="21:24" x14ac:dyDescent="0.35">
      <c r="U50" t="s">
        <v>454</v>
      </c>
      <c r="V50" s="57" t="s">
        <v>455</v>
      </c>
      <c r="W50" t="s">
        <v>455</v>
      </c>
      <c r="X50" s="59">
        <v>422.19805916000001</v>
      </c>
    </row>
    <row r="51" spans="21:24" x14ac:dyDescent="0.35">
      <c r="U51" t="s">
        <v>456</v>
      </c>
      <c r="V51" s="57" t="s">
        <v>457</v>
      </c>
      <c r="W51" t="s">
        <v>457</v>
      </c>
      <c r="X51" s="59">
        <v>10458.40319642</v>
      </c>
    </row>
    <row r="52" spans="21:24" x14ac:dyDescent="0.35">
      <c r="U52" t="s">
        <v>458</v>
      </c>
      <c r="V52" s="57" t="s">
        <v>459</v>
      </c>
      <c r="W52" t="s">
        <v>459</v>
      </c>
      <c r="X52" s="59">
        <v>2048.7399626199999</v>
      </c>
    </row>
    <row r="53" spans="21:24" x14ac:dyDescent="0.35">
      <c r="U53" t="s">
        <v>460</v>
      </c>
      <c r="V53" s="57" t="s">
        <v>461</v>
      </c>
      <c r="W53" t="s">
        <v>461</v>
      </c>
      <c r="X53" s="59">
        <v>7942.9745534399999</v>
      </c>
    </row>
    <row r="54" spans="21:24" x14ac:dyDescent="0.35">
      <c r="U54" t="s">
        <v>462</v>
      </c>
      <c r="V54" s="57" t="s">
        <v>463</v>
      </c>
      <c r="W54" t="s">
        <v>463</v>
      </c>
      <c r="X54" s="59">
        <v>3474.4673665199998</v>
      </c>
    </row>
    <row r="55" spans="21:24" x14ac:dyDescent="0.35">
      <c r="U55" t="s">
        <v>464</v>
      </c>
      <c r="V55" s="57" t="s">
        <v>465</v>
      </c>
      <c r="W55" t="s">
        <v>465</v>
      </c>
      <c r="X55" s="59">
        <v>11829.239295859999</v>
      </c>
    </row>
    <row r="56" spans="21:24" x14ac:dyDescent="0.35">
      <c r="U56" t="s">
        <v>466</v>
      </c>
      <c r="V56" s="57" t="s">
        <v>467</v>
      </c>
      <c r="W56" t="s">
        <v>467</v>
      </c>
      <c r="X56" s="59">
        <v>8641.0364795400001</v>
      </c>
    </row>
    <row r="57" spans="21:24" x14ac:dyDescent="0.35">
      <c r="U57" t="s">
        <v>468</v>
      </c>
      <c r="V57" s="57" t="s">
        <v>469</v>
      </c>
      <c r="W57" t="s">
        <v>469</v>
      </c>
      <c r="X57" s="59">
        <v>4940.2799481599995</v>
      </c>
    </row>
    <row r="58" spans="21:24" x14ac:dyDescent="0.35">
      <c r="U58" t="s">
        <v>470</v>
      </c>
      <c r="V58" s="57" t="s">
        <v>471</v>
      </c>
      <c r="W58" t="s">
        <v>471</v>
      </c>
      <c r="X58" s="59">
        <v>2217.1294515300001</v>
      </c>
    </row>
    <row r="59" spans="21:24" x14ac:dyDescent="0.35">
      <c r="U59" t="s">
        <v>472</v>
      </c>
      <c r="V59" s="57" t="s">
        <v>9</v>
      </c>
      <c r="W59" t="s">
        <v>9</v>
      </c>
      <c r="X59" s="59">
        <v>1415.1478519</v>
      </c>
    </row>
    <row r="60" spans="21:24" x14ac:dyDescent="0.35">
      <c r="U60" t="s">
        <v>473</v>
      </c>
      <c r="V60" s="57" t="s">
        <v>474</v>
      </c>
      <c r="W60" t="s">
        <v>474</v>
      </c>
      <c r="X60" s="59">
        <v>6381.1562307599997</v>
      </c>
    </row>
    <row r="61" spans="21:24" x14ac:dyDescent="0.35">
      <c r="U61" t="s">
        <v>475</v>
      </c>
      <c r="V61" s="57" t="s">
        <v>476</v>
      </c>
      <c r="W61" t="s">
        <v>476</v>
      </c>
      <c r="X61" s="59">
        <v>6181.4268472599997</v>
      </c>
    </row>
    <row r="62" spans="21:24" x14ac:dyDescent="0.35">
      <c r="U62" t="s">
        <v>477</v>
      </c>
      <c r="V62" s="57" t="s">
        <v>478</v>
      </c>
      <c r="W62" t="s">
        <v>478</v>
      </c>
      <c r="X62" s="59">
        <v>2732.3008382200001</v>
      </c>
    </row>
    <row r="63" spans="21:24" x14ac:dyDescent="0.35">
      <c r="U63" t="s">
        <v>479</v>
      </c>
      <c r="V63" s="57" t="s">
        <v>480</v>
      </c>
      <c r="W63" t="s">
        <v>480</v>
      </c>
      <c r="X63" s="59">
        <v>7138.7263481399996</v>
      </c>
    </row>
    <row r="64" spans="21:24" x14ac:dyDescent="0.35">
      <c r="U64" t="s">
        <v>481</v>
      </c>
      <c r="V64" s="57" t="s">
        <v>482</v>
      </c>
      <c r="W64" t="s">
        <v>482</v>
      </c>
      <c r="X64" s="59">
        <v>3554.4459068299998</v>
      </c>
    </row>
    <row r="65" spans="21:24" x14ac:dyDescent="0.35">
      <c r="U65" t="s">
        <v>483</v>
      </c>
      <c r="V65" s="57" t="s">
        <v>484</v>
      </c>
      <c r="W65" t="s">
        <v>484</v>
      </c>
      <c r="X65" s="59">
        <v>7108.2984559799997</v>
      </c>
    </row>
    <row r="66" spans="21:24" x14ac:dyDescent="0.35">
      <c r="U66" t="s">
        <v>485</v>
      </c>
      <c r="V66" s="57" t="s">
        <v>486</v>
      </c>
      <c r="W66" t="s">
        <v>486</v>
      </c>
      <c r="X66" s="59">
        <v>9932.8685348500003</v>
      </c>
    </row>
    <row r="67" spans="21:24" x14ac:dyDescent="0.35">
      <c r="U67" t="s">
        <v>487</v>
      </c>
      <c r="V67" s="57" t="s">
        <v>488</v>
      </c>
      <c r="W67" t="s">
        <v>488</v>
      </c>
      <c r="X67" s="59">
        <v>8718.93172787</v>
      </c>
    </row>
    <row r="68" spans="21:24" x14ac:dyDescent="0.35">
      <c r="U68" t="s">
        <v>489</v>
      </c>
      <c r="V68" s="57" t="s">
        <v>490</v>
      </c>
      <c r="W68" t="s">
        <v>490</v>
      </c>
      <c r="X68" s="59">
        <v>3286.1411659199998</v>
      </c>
    </row>
    <row r="69" spans="21:24" x14ac:dyDescent="0.35">
      <c r="U69" t="s">
        <v>491</v>
      </c>
      <c r="V69" s="57" t="s">
        <v>492</v>
      </c>
      <c r="W69" t="s">
        <v>492</v>
      </c>
      <c r="X69" s="59">
        <v>6334.5184271500002</v>
      </c>
    </row>
    <row r="70" spans="21:24" x14ac:dyDescent="0.35">
      <c r="U70" t="s">
        <v>493</v>
      </c>
      <c r="V70" s="57" t="s">
        <v>494</v>
      </c>
      <c r="W70" t="s">
        <v>494</v>
      </c>
      <c r="X70" s="59">
        <v>29585.92594985</v>
      </c>
    </row>
    <row r="71" spans="21:24" x14ac:dyDescent="0.35">
      <c r="U71" t="s">
        <v>495</v>
      </c>
      <c r="V71" s="57" t="s">
        <v>496</v>
      </c>
      <c r="W71" t="s">
        <v>496</v>
      </c>
      <c r="X71" s="59">
        <v>1253.84659609</v>
      </c>
    </row>
    <row r="72" spans="21:24" x14ac:dyDescent="0.35">
      <c r="U72" t="s">
        <v>497</v>
      </c>
      <c r="V72" s="57" t="s">
        <v>498</v>
      </c>
      <c r="W72" t="s">
        <v>498</v>
      </c>
      <c r="X72" s="59">
        <v>393.82237554</v>
      </c>
    </row>
    <row r="74" spans="21:24" x14ac:dyDescent="0.35">
      <c r="U74">
        <v>999</v>
      </c>
      <c r="V74" s="57" t="s">
        <v>499</v>
      </c>
      <c r="W74" t="s">
        <v>499</v>
      </c>
      <c r="X74" s="59">
        <v>29.979349200000001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B621E-BDE5-4818-9387-5D7BB3A9B8AD}">
  <sheetPr codeName="Sheet3">
    <tabColor theme="1"/>
  </sheetPr>
  <dimension ref="A1:K29"/>
  <sheetViews>
    <sheetView showGridLines="0" view="pageBreakPreview" zoomScale="85" zoomScaleNormal="85" zoomScaleSheetLayoutView="85" workbookViewId="0"/>
  </sheetViews>
  <sheetFormatPr defaultRowHeight="14.5" x14ac:dyDescent="0.35"/>
  <cols>
    <col min="1" max="1" width="5.81640625" style="28" customWidth="1"/>
    <col min="2" max="2" width="28.453125" style="28" customWidth="1"/>
    <col min="3" max="3" width="35.1796875" style="28" customWidth="1"/>
    <col min="4" max="4" width="33.453125" style="28" customWidth="1"/>
    <col min="5" max="5" width="11.81640625" style="28" customWidth="1"/>
    <col min="6" max="6" width="34.1796875" customWidth="1"/>
    <col min="10" max="10" width="24.1796875" bestFit="1" customWidth="1"/>
    <col min="11" max="11" width="101.54296875" bestFit="1" customWidth="1"/>
  </cols>
  <sheetData>
    <row r="1" spans="1:11" ht="93.65" customHeight="1" x14ac:dyDescent="0.35">
      <c r="A1" s="101"/>
      <c r="B1" s="104" t="s">
        <v>543</v>
      </c>
      <c r="C1" s="102"/>
      <c r="D1" s="102"/>
      <c r="E1" s="103"/>
    </row>
    <row r="2" spans="1:11" ht="37" customHeight="1" x14ac:dyDescent="0.35">
      <c r="A2" s="98"/>
      <c r="B2" s="105" t="s">
        <v>15</v>
      </c>
      <c r="D2" s="99"/>
      <c r="E2" s="100"/>
      <c r="J2" s="3"/>
      <c r="K2" s="29"/>
    </row>
    <row r="3" spans="1:11" ht="37" customHeight="1" x14ac:dyDescent="0.35">
      <c r="A3" s="15"/>
      <c r="B3" s="107" t="s">
        <v>16</v>
      </c>
      <c r="C3" s="76" t="s">
        <v>17</v>
      </c>
      <c r="D3" s="64"/>
      <c r="E3" s="17"/>
      <c r="J3" s="3"/>
      <c r="K3" s="29"/>
    </row>
    <row r="4" spans="1:11" ht="24" customHeight="1" x14ac:dyDescent="0.35">
      <c r="A4" s="15"/>
      <c r="B4" s="106" t="s">
        <v>18</v>
      </c>
      <c r="C4" s="65" t="s">
        <v>19</v>
      </c>
      <c r="D4" s="72"/>
      <c r="E4" s="17"/>
      <c r="J4" s="3"/>
      <c r="K4" s="29"/>
    </row>
    <row r="5" spans="1:11" ht="24" customHeight="1" x14ac:dyDescent="0.35">
      <c r="A5" s="15"/>
      <c r="B5" s="106" t="s">
        <v>514</v>
      </c>
      <c r="C5" s="65" t="s">
        <v>21</v>
      </c>
      <c r="D5" s="78"/>
      <c r="E5" s="17"/>
      <c r="J5" s="3"/>
      <c r="K5" s="29"/>
    </row>
    <row r="6" spans="1:11" ht="24" customHeight="1" x14ac:dyDescent="0.35">
      <c r="A6" s="15"/>
      <c r="B6" s="106" t="s">
        <v>516</v>
      </c>
      <c r="C6" s="65" t="s">
        <v>22</v>
      </c>
      <c r="D6" s="73"/>
      <c r="E6" s="17"/>
      <c r="J6" s="3"/>
      <c r="K6" s="29"/>
    </row>
    <row r="7" spans="1:11" ht="24" customHeight="1" x14ac:dyDescent="0.35">
      <c r="A7" s="15"/>
      <c r="B7" s="106" t="s">
        <v>517</v>
      </c>
      <c r="C7" s="65" t="s">
        <v>23</v>
      </c>
      <c r="D7" s="72"/>
      <c r="E7" s="17"/>
      <c r="J7" s="3"/>
      <c r="K7" s="29"/>
    </row>
    <row r="8" spans="1:11" ht="24" customHeight="1" x14ac:dyDescent="0.35">
      <c r="A8" s="15"/>
      <c r="B8" s="106" t="s">
        <v>518</v>
      </c>
      <c r="C8" s="65" t="s">
        <v>508</v>
      </c>
      <c r="D8" s="77"/>
      <c r="E8" s="17"/>
      <c r="J8" s="3"/>
      <c r="K8" s="29"/>
    </row>
    <row r="9" spans="1:11" ht="24" customHeight="1" x14ac:dyDescent="0.35">
      <c r="A9" s="15"/>
      <c r="B9" s="106" t="s">
        <v>519</v>
      </c>
      <c r="C9" s="65" t="s">
        <v>509</v>
      </c>
      <c r="D9" s="77"/>
      <c r="E9" s="17"/>
      <c r="J9" s="3"/>
      <c r="K9" s="29"/>
    </row>
    <row r="10" spans="1:11" ht="24" customHeight="1" x14ac:dyDescent="0.35">
      <c r="A10" s="15"/>
      <c r="B10" s="106" t="s">
        <v>520</v>
      </c>
      <c r="C10" s="65" t="s">
        <v>534</v>
      </c>
      <c r="D10" s="78"/>
      <c r="E10" s="17"/>
      <c r="J10" s="3"/>
      <c r="K10" s="29"/>
    </row>
    <row r="11" spans="1:11" ht="24" customHeight="1" x14ac:dyDescent="0.35">
      <c r="A11" s="15"/>
      <c r="B11" s="106" t="s">
        <v>521</v>
      </c>
      <c r="C11" s="65" t="s">
        <v>24</v>
      </c>
      <c r="D11" s="72"/>
      <c r="E11" s="17"/>
      <c r="J11" s="3"/>
      <c r="K11" s="29"/>
    </row>
    <row r="12" spans="1:11" ht="24" customHeight="1" x14ac:dyDescent="0.35">
      <c r="A12" s="15"/>
      <c r="B12" s="106" t="s">
        <v>522</v>
      </c>
      <c r="C12" s="65" t="s">
        <v>25</v>
      </c>
      <c r="D12" s="74"/>
      <c r="E12" s="17"/>
      <c r="J12" s="3"/>
      <c r="K12" s="29"/>
    </row>
    <row r="13" spans="1:11" ht="24" customHeight="1" x14ac:dyDescent="0.35">
      <c r="A13" s="15"/>
      <c r="B13" s="106" t="s">
        <v>523</v>
      </c>
      <c r="C13" s="65" t="s">
        <v>26</v>
      </c>
      <c r="D13" s="74"/>
      <c r="E13" s="17"/>
    </row>
    <row r="14" spans="1:11" ht="24" customHeight="1" x14ac:dyDescent="0.35">
      <c r="A14" s="15"/>
      <c r="B14" s="106" t="s">
        <v>106</v>
      </c>
      <c r="C14" s="65" t="s">
        <v>27</v>
      </c>
      <c r="D14" s="74"/>
      <c r="E14" s="17"/>
    </row>
    <row r="15" spans="1:11" ht="13.5" customHeight="1" x14ac:dyDescent="0.35">
      <c r="A15" s="24"/>
      <c r="B15" s="96"/>
      <c r="C15" s="75"/>
      <c r="D15" s="75"/>
      <c r="E15" s="13"/>
    </row>
    <row r="16" spans="1:11" ht="105.65" customHeight="1" x14ac:dyDescent="0.35">
      <c r="A16" s="66"/>
      <c r="B16" s="67"/>
      <c r="C16" s="67"/>
      <c r="D16" s="67"/>
      <c r="E16" s="68"/>
    </row>
    <row r="17" spans="1:5" x14ac:dyDescent="0.35">
      <c r="A17" s="69"/>
      <c r="B17" s="33"/>
      <c r="C17" s="33"/>
      <c r="D17" s="33"/>
      <c r="E17" s="70"/>
    </row>
    <row r="18" spans="1:5" x14ac:dyDescent="0.35">
      <c r="A18" s="69"/>
      <c r="B18" s="33"/>
      <c r="C18" s="33"/>
      <c r="D18" s="33"/>
      <c r="E18" s="70"/>
    </row>
    <row r="19" spans="1:5" x14ac:dyDescent="0.35">
      <c r="A19" s="69"/>
      <c r="B19" s="33"/>
      <c r="C19" s="33"/>
      <c r="D19" s="33"/>
      <c r="E19" s="70"/>
    </row>
    <row r="20" spans="1:5" x14ac:dyDescent="0.35">
      <c r="A20" s="69"/>
      <c r="B20" s="33"/>
      <c r="C20" s="33"/>
      <c r="D20" s="33"/>
      <c r="E20" s="70"/>
    </row>
    <row r="21" spans="1:5" x14ac:dyDescent="0.35">
      <c r="A21" s="69"/>
      <c r="B21" s="33"/>
      <c r="C21" s="33"/>
      <c r="D21" s="33"/>
      <c r="E21" s="70"/>
    </row>
    <row r="22" spans="1:5" x14ac:dyDescent="0.35">
      <c r="A22" s="71"/>
      <c r="B22" s="33"/>
      <c r="C22" s="33"/>
      <c r="D22" s="33"/>
      <c r="E22" s="70"/>
    </row>
    <row r="23" spans="1:5" x14ac:dyDescent="0.35">
      <c r="A23" s="71"/>
      <c r="B23" s="33"/>
      <c r="C23" s="70"/>
      <c r="D23" s="70"/>
      <c r="E23" s="70"/>
    </row>
    <row r="24" spans="1:5" x14ac:dyDescent="0.35">
      <c r="A24" s="71"/>
      <c r="B24" s="26"/>
      <c r="C24" s="70"/>
      <c r="D24" s="70"/>
      <c r="E24" s="70"/>
    </row>
    <row r="25" spans="1:5" x14ac:dyDescent="0.35">
      <c r="A25" s="71"/>
      <c r="B25" s="27"/>
      <c r="C25" s="27"/>
      <c r="D25" s="27"/>
      <c r="E25" s="70"/>
    </row>
    <row r="26" spans="1:5" x14ac:dyDescent="0.35">
      <c r="A26" s="71"/>
      <c r="B26" s="40"/>
      <c r="C26" s="40"/>
      <c r="D26" s="40"/>
      <c r="E26" s="70"/>
    </row>
    <row r="27" spans="1:5" x14ac:dyDescent="0.35">
      <c r="A27" s="71"/>
      <c r="B27" s="41"/>
      <c r="C27" s="41"/>
      <c r="D27" s="41"/>
      <c r="E27" s="70"/>
    </row>
    <row r="28" spans="1:5" x14ac:dyDescent="0.35">
      <c r="A28" s="71"/>
      <c r="B28" s="42"/>
      <c r="C28" s="42"/>
      <c r="D28" s="42"/>
      <c r="E28" s="70"/>
    </row>
    <row r="29" spans="1:5" x14ac:dyDescent="0.35">
      <c r="A29" s="33"/>
      <c r="B29" s="42"/>
      <c r="C29" s="43"/>
      <c r="D29" s="43"/>
      <c r="E29" s="16"/>
    </row>
  </sheetData>
  <pageMargins left="0.7" right="0.7" top="0.75" bottom="0.75" header="0.3" footer="0.3"/>
  <pageSetup paperSize="9" scale="76"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CFD92-0B19-409D-894C-2A88CA326BC8}">
  <sheetPr codeName="Sheet2">
    <tabColor theme="1"/>
  </sheetPr>
  <dimension ref="A1:D33"/>
  <sheetViews>
    <sheetView showGridLines="0" view="pageBreakPreview" topLeftCell="A10" zoomScale="85" zoomScaleNormal="85" zoomScaleSheetLayoutView="85" workbookViewId="0">
      <selection activeCell="A19" sqref="A19"/>
    </sheetView>
  </sheetViews>
  <sheetFormatPr defaultRowHeight="14.5" x14ac:dyDescent="0.35"/>
  <cols>
    <col min="1" max="1" width="5.81640625" style="45" customWidth="1"/>
    <col min="2" max="2" width="103.81640625" style="45" customWidth="1"/>
    <col min="3" max="3" width="5.81640625" style="45" customWidth="1"/>
    <col min="4" max="4" width="74.54296875" style="45" customWidth="1"/>
  </cols>
  <sheetData>
    <row r="1" spans="1:4" ht="12" customHeight="1" x14ac:dyDescent="0.35">
      <c r="A1" s="258"/>
      <c r="B1" s="259"/>
      <c r="C1" s="260"/>
    </row>
    <row r="2" spans="1:4" ht="24" customHeight="1" x14ac:dyDescent="0.35">
      <c r="A2" s="261"/>
      <c r="B2" s="266" t="s">
        <v>61</v>
      </c>
      <c r="C2" s="262"/>
      <c r="D2"/>
    </row>
    <row r="3" spans="1:4" ht="29" x14ac:dyDescent="0.35">
      <c r="A3" s="263"/>
      <c r="B3" s="265" t="s">
        <v>62</v>
      </c>
      <c r="C3" s="262"/>
    </row>
    <row r="4" spans="1:4" ht="12" customHeight="1" x14ac:dyDescent="0.35">
      <c r="A4" s="263"/>
      <c r="B4" s="264"/>
      <c r="C4" s="262"/>
    </row>
    <row r="5" spans="1:4" ht="20" customHeight="1" x14ac:dyDescent="0.35">
      <c r="A5" s="61"/>
      <c r="B5" s="267" t="s">
        <v>63</v>
      </c>
      <c r="C5" s="1"/>
    </row>
    <row r="6" spans="1:4" ht="43.5" x14ac:dyDescent="0.35">
      <c r="A6" s="61"/>
      <c r="B6" s="86" t="s">
        <v>64</v>
      </c>
      <c r="C6" s="1"/>
    </row>
    <row r="7" spans="1:4" ht="12" customHeight="1" x14ac:dyDescent="0.35">
      <c r="A7" s="61"/>
      <c r="B7" s="86" t="s">
        <v>65</v>
      </c>
      <c r="C7" s="1"/>
    </row>
    <row r="8" spans="1:4" ht="15.65" customHeight="1" x14ac:dyDescent="0.6">
      <c r="A8" s="61"/>
      <c r="B8" s="87" t="s">
        <v>66</v>
      </c>
      <c r="C8" s="1"/>
      <c r="D8" s="2"/>
    </row>
    <row r="9" spans="1:4" ht="58" x14ac:dyDescent="0.35">
      <c r="A9" s="61"/>
      <c r="B9" s="86" t="s">
        <v>67</v>
      </c>
      <c r="C9" s="1"/>
    </row>
    <row r="10" spans="1:4" ht="87" x14ac:dyDescent="0.35">
      <c r="A10" s="61"/>
      <c r="B10" s="86" t="s">
        <v>68</v>
      </c>
      <c r="C10" s="1"/>
    </row>
    <row r="11" spans="1:4" ht="7.5" customHeight="1" x14ac:dyDescent="0.35">
      <c r="A11" s="61"/>
      <c r="B11" s="86"/>
      <c r="C11" s="1"/>
    </row>
    <row r="12" spans="1:4" ht="15.65" customHeight="1" x14ac:dyDescent="0.35">
      <c r="A12" s="61"/>
      <c r="B12" s="87" t="s">
        <v>69</v>
      </c>
      <c r="C12" s="1"/>
    </row>
    <row r="13" spans="1:4" ht="43.5" x14ac:dyDescent="0.35">
      <c r="A13" s="61"/>
      <c r="B13" s="86" t="s">
        <v>511</v>
      </c>
      <c r="C13" s="1"/>
    </row>
    <row r="14" spans="1:4" x14ac:dyDescent="0.35">
      <c r="A14" s="61"/>
      <c r="B14" s="88"/>
      <c r="C14" s="1"/>
    </row>
    <row r="15" spans="1:4" ht="15.65" customHeight="1" x14ac:dyDescent="0.35">
      <c r="A15" s="61"/>
      <c r="B15" s="89" t="s">
        <v>70</v>
      </c>
      <c r="C15" s="1"/>
    </row>
    <row r="16" spans="1:4" ht="38.5" customHeight="1" x14ac:dyDescent="0.35">
      <c r="A16" s="61"/>
      <c r="B16" s="86" t="s">
        <v>71</v>
      </c>
      <c r="C16" s="1"/>
    </row>
    <row r="17" spans="1:3" ht="14.15" customHeight="1" x14ac:dyDescent="0.35">
      <c r="A17" s="61"/>
      <c r="B17" s="86"/>
      <c r="C17" s="1"/>
    </row>
    <row r="18" spans="1:3" ht="15.65" customHeight="1" x14ac:dyDescent="0.35">
      <c r="A18" s="61"/>
      <c r="B18" s="89" t="s">
        <v>20</v>
      </c>
      <c r="C18" s="1"/>
    </row>
    <row r="19" spans="1:3" ht="58" x14ac:dyDescent="0.35">
      <c r="A19" s="61"/>
      <c r="B19" s="86" t="s">
        <v>72</v>
      </c>
      <c r="C19" s="1"/>
    </row>
    <row r="20" spans="1:3" ht="14.15" customHeight="1" x14ac:dyDescent="0.35">
      <c r="A20" s="61"/>
      <c r="B20" s="88"/>
      <c r="C20" s="1"/>
    </row>
    <row r="21" spans="1:3" ht="15.65" customHeight="1" x14ac:dyDescent="0.35">
      <c r="A21" s="61"/>
      <c r="B21" s="85" t="s">
        <v>73</v>
      </c>
      <c r="C21" s="1"/>
    </row>
    <row r="22" spans="1:3" x14ac:dyDescent="0.35">
      <c r="A22" s="61"/>
      <c r="B22" s="86" t="s">
        <v>74</v>
      </c>
      <c r="C22" s="1"/>
    </row>
    <row r="23" spans="1:3" x14ac:dyDescent="0.35">
      <c r="A23" s="61"/>
      <c r="B23" s="90" t="s">
        <v>75</v>
      </c>
      <c r="C23" s="1"/>
    </row>
    <row r="24" spans="1:3" x14ac:dyDescent="0.35">
      <c r="A24" s="61"/>
      <c r="B24" s="90"/>
      <c r="C24" s="1"/>
    </row>
    <row r="25" spans="1:3" x14ac:dyDescent="0.35">
      <c r="A25" s="61"/>
      <c r="B25" s="86" t="s">
        <v>76</v>
      </c>
      <c r="C25" s="1"/>
    </row>
    <row r="26" spans="1:3" x14ac:dyDescent="0.35">
      <c r="A26" s="61"/>
      <c r="B26" s="165" t="s">
        <v>526</v>
      </c>
      <c r="C26" s="1"/>
    </row>
    <row r="27" spans="1:3" x14ac:dyDescent="0.35">
      <c r="A27" s="61"/>
      <c r="B27" s="91"/>
      <c r="C27" s="1"/>
    </row>
    <row r="28" spans="1:3" x14ac:dyDescent="0.35">
      <c r="A28" s="61"/>
      <c r="B28" s="92" t="s">
        <v>77</v>
      </c>
      <c r="C28" s="1"/>
    </row>
    <row r="29" spans="1:3" x14ac:dyDescent="0.35">
      <c r="A29" s="61"/>
      <c r="B29" s="30" t="s">
        <v>78</v>
      </c>
      <c r="C29" s="1"/>
    </row>
    <row r="30" spans="1:3" x14ac:dyDescent="0.35">
      <c r="A30" s="61"/>
      <c r="B30" s="93" t="s">
        <v>79</v>
      </c>
      <c r="C30" s="1"/>
    </row>
    <row r="31" spans="1:3" x14ac:dyDescent="0.35">
      <c r="A31" s="61"/>
      <c r="B31" s="46" t="s">
        <v>80</v>
      </c>
      <c r="C31" s="1"/>
    </row>
    <row r="32" spans="1:3" x14ac:dyDescent="0.35">
      <c r="A32" s="61"/>
      <c r="B32" s="62" t="s">
        <v>81</v>
      </c>
      <c r="C32" s="1"/>
    </row>
    <row r="33" spans="1:3" x14ac:dyDescent="0.35">
      <c r="A33" s="94"/>
      <c r="C33" s="84"/>
    </row>
  </sheetData>
  <hyperlinks>
    <hyperlink ref="B23" r:id="rId1" xr:uid="{41D63A9A-DC64-4AC5-893E-DD6A874F039D}"/>
  </hyperlinks>
  <pageMargins left="0.7" right="0.7" top="0.75" bottom="0.75" header="0.3" footer="0.3"/>
  <pageSetup paperSize="9" scale="71"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17EAF-DC0B-4769-8DF1-82797E71645C}">
  <sheetPr codeName="Sheet4">
    <tabColor theme="1"/>
  </sheetPr>
  <dimension ref="A1:G27"/>
  <sheetViews>
    <sheetView showGridLines="0" view="pageBreakPreview" zoomScale="85" zoomScaleNormal="85" zoomScaleSheetLayoutView="85" workbookViewId="0">
      <pane ySplit="1" topLeftCell="A2" activePane="bottomLeft" state="frozen"/>
      <selection pane="bottomLeft"/>
    </sheetView>
  </sheetViews>
  <sheetFormatPr defaultColWidth="8.81640625" defaultRowHeight="14.5" x14ac:dyDescent="0.35"/>
  <cols>
    <col min="1" max="1" width="14.6328125" style="113" customWidth="1"/>
    <col min="2" max="2" width="65.1796875" style="113" customWidth="1"/>
    <col min="3" max="3" width="22.1796875" style="113" customWidth="1"/>
    <col min="4" max="4" width="11.36328125" style="113" customWidth="1"/>
    <col min="5" max="5" width="38.81640625" style="113" customWidth="1"/>
    <col min="6" max="6" width="33.81640625" style="113" customWidth="1"/>
    <col min="7" max="16384" width="8.81640625" style="113"/>
  </cols>
  <sheetData>
    <row r="1" spans="1:7" ht="24" customHeight="1" thickBot="1" x14ac:dyDescent="0.4">
      <c r="A1" s="47" t="str">
        <f>IFERROR("ANNUAL ACTUAL INFORMATION"&amp;"     |     "&amp;TEXT(EDATE(_disc_due_date,-5),"mmmm yyyy")&amp;" ("&amp;_disc_current_year&amp;")     |     "&amp;_company_name, "ANNUAL ACTUAL INFORMATION")</f>
        <v>ANNUAL ACTUAL INFORMATION</v>
      </c>
      <c r="B1" s="112"/>
      <c r="C1" s="112"/>
      <c r="D1" s="112"/>
      <c r="E1" s="112"/>
    </row>
    <row r="2" spans="1:7" ht="23" customHeight="1" x14ac:dyDescent="0.35">
      <c r="A2" s="114" t="s">
        <v>28</v>
      </c>
      <c r="B2" s="115"/>
      <c r="C2" s="115"/>
      <c r="D2" s="115"/>
      <c r="E2" s="115"/>
    </row>
    <row r="3" spans="1:7" s="116" customFormat="1" ht="31.4" customHeight="1" x14ac:dyDescent="0.35">
      <c r="A3" s="199" t="s">
        <v>29</v>
      </c>
      <c r="B3" s="200" t="s">
        <v>30</v>
      </c>
      <c r="C3" s="200" t="s">
        <v>31</v>
      </c>
      <c r="D3" s="200" t="s">
        <v>32</v>
      </c>
      <c r="E3" s="200" t="s">
        <v>33</v>
      </c>
      <c r="F3" s="201" t="s">
        <v>34</v>
      </c>
    </row>
    <row r="4" spans="1:7" s="118" customFormat="1" ht="14.5" customHeight="1" x14ac:dyDescent="0.35">
      <c r="A4" s="202" t="s">
        <v>35</v>
      </c>
      <c r="B4" s="203" t="s">
        <v>36</v>
      </c>
      <c r="C4" s="204" t="s">
        <v>516</v>
      </c>
      <c r="D4" s="95"/>
      <c r="E4" s="97" t="s">
        <v>515</v>
      </c>
      <c r="F4" s="117"/>
    </row>
    <row r="5" spans="1:7" s="118" customFormat="1" ht="14.5" customHeight="1" x14ac:dyDescent="0.35">
      <c r="A5" s="202" t="s">
        <v>37</v>
      </c>
      <c r="B5" s="203" t="s">
        <v>504</v>
      </c>
      <c r="C5" s="204" t="s">
        <v>517</v>
      </c>
      <c r="D5" s="95"/>
      <c r="E5" s="117"/>
      <c r="F5" s="117"/>
    </row>
    <row r="6" spans="1:7" s="118" customFormat="1" ht="14.5" customHeight="1" x14ac:dyDescent="0.35">
      <c r="A6" s="202" t="s">
        <v>38</v>
      </c>
      <c r="B6" s="203" t="s">
        <v>39</v>
      </c>
      <c r="C6" s="204" t="s">
        <v>518</v>
      </c>
      <c r="D6" s="95"/>
      <c r="E6" s="117"/>
      <c r="F6" s="117"/>
    </row>
    <row r="7" spans="1:7" s="118" customFormat="1" ht="14.5" customHeight="1" x14ac:dyDescent="0.35">
      <c r="A7" s="202" t="s">
        <v>40</v>
      </c>
      <c r="B7" s="203" t="s">
        <v>41</v>
      </c>
      <c r="C7" s="204" t="s">
        <v>519</v>
      </c>
      <c r="D7" s="95"/>
      <c r="E7" s="117"/>
      <c r="F7" s="117"/>
      <c r="G7" s="119"/>
    </row>
    <row r="8" spans="1:7" s="118" customFormat="1" ht="14.5" customHeight="1" x14ac:dyDescent="0.35">
      <c r="A8" s="202" t="s">
        <v>42</v>
      </c>
      <c r="B8" s="205" t="s">
        <v>43</v>
      </c>
      <c r="C8" s="206" t="s">
        <v>520</v>
      </c>
      <c r="D8" s="95"/>
      <c r="E8" s="117"/>
      <c r="F8" s="117"/>
    </row>
    <row r="9" spans="1:7" s="118" customFormat="1" ht="14.5" customHeight="1" x14ac:dyDescent="0.35">
      <c r="A9" s="207" t="s">
        <v>44</v>
      </c>
      <c r="B9" s="208" t="s">
        <v>45</v>
      </c>
      <c r="C9" s="206" t="s">
        <v>521</v>
      </c>
      <c r="D9" s="95"/>
      <c r="E9" s="117"/>
      <c r="F9" s="117"/>
    </row>
    <row r="10" spans="1:7" s="118" customFormat="1" ht="14.5" customHeight="1" x14ac:dyDescent="0.35">
      <c r="A10" s="202" t="s">
        <v>46</v>
      </c>
      <c r="B10" s="205" t="s">
        <v>47</v>
      </c>
      <c r="C10" s="209" t="s">
        <v>522</v>
      </c>
      <c r="D10" s="95"/>
      <c r="E10" s="117"/>
      <c r="F10" s="117"/>
    </row>
    <row r="11" spans="1:7" s="118" customFormat="1" ht="14.5" customHeight="1" x14ac:dyDescent="0.35">
      <c r="A11" s="202" t="s">
        <v>48</v>
      </c>
      <c r="B11" s="205" t="s">
        <v>505</v>
      </c>
      <c r="C11" s="206" t="s">
        <v>523</v>
      </c>
      <c r="D11" s="95"/>
      <c r="E11" s="117"/>
      <c r="F11" s="117"/>
    </row>
    <row r="12" spans="1:7" s="118" customFormat="1" ht="14.5" customHeight="1" x14ac:dyDescent="0.35">
      <c r="A12" s="202" t="s">
        <v>38</v>
      </c>
      <c r="B12" s="203" t="s">
        <v>507</v>
      </c>
      <c r="C12" s="209" t="s">
        <v>49</v>
      </c>
      <c r="D12" s="95"/>
      <c r="E12" s="198" t="s">
        <v>50</v>
      </c>
      <c r="F12" s="117"/>
    </row>
    <row r="13" spans="1:7" s="118" customFormat="1" ht="14.5" customHeight="1" x14ac:dyDescent="0.35">
      <c r="A13" s="202" t="s">
        <v>40</v>
      </c>
      <c r="B13" s="203" t="s">
        <v>506</v>
      </c>
      <c r="C13" s="209" t="s">
        <v>49</v>
      </c>
      <c r="D13" s="95"/>
      <c r="E13" s="198" t="s">
        <v>50</v>
      </c>
      <c r="F13" s="117"/>
    </row>
    <row r="14" spans="1:7" s="118" customFormat="1" x14ac:dyDescent="0.35">
      <c r="B14" s="120"/>
      <c r="C14" s="121"/>
    </row>
    <row r="15" spans="1:7" s="118" customFormat="1" x14ac:dyDescent="0.35">
      <c r="B15" s="120"/>
      <c r="C15" s="121"/>
    </row>
    <row r="16" spans="1:7" s="118" customFormat="1" ht="23" customHeight="1" x14ac:dyDescent="0.35">
      <c r="A16" s="114" t="s">
        <v>503</v>
      </c>
      <c r="B16" s="120"/>
      <c r="C16" s="121"/>
    </row>
    <row r="17" spans="1:6" s="116" customFormat="1" ht="31.4" customHeight="1" x14ac:dyDescent="0.35">
      <c r="A17" s="199" t="s">
        <v>29</v>
      </c>
      <c r="B17" s="201" t="s">
        <v>30</v>
      </c>
      <c r="C17" s="200" t="s">
        <v>31</v>
      </c>
      <c r="D17" s="200" t="s">
        <v>32</v>
      </c>
      <c r="E17" s="200" t="s">
        <v>33</v>
      </c>
      <c r="F17" s="201" t="s">
        <v>34</v>
      </c>
    </row>
    <row r="18" spans="1:6" s="118" customFormat="1" ht="14.5" customHeight="1" x14ac:dyDescent="0.35">
      <c r="A18" s="210" t="s">
        <v>38</v>
      </c>
      <c r="B18" s="211" t="s">
        <v>51</v>
      </c>
      <c r="C18" s="212" t="s">
        <v>106</v>
      </c>
      <c r="D18" s="95"/>
      <c r="E18" s="117"/>
      <c r="F18" s="117"/>
    </row>
    <row r="19" spans="1:6" s="118" customFormat="1" ht="14.5" customHeight="1" x14ac:dyDescent="0.35">
      <c r="A19" s="202" t="s">
        <v>40</v>
      </c>
      <c r="B19" s="213" t="s">
        <v>52</v>
      </c>
      <c r="C19" s="212" t="s">
        <v>106</v>
      </c>
      <c r="D19" s="95"/>
      <c r="E19" s="117"/>
      <c r="F19" s="117"/>
    </row>
    <row r="20" spans="1:6" s="118" customFormat="1" ht="14.5" customHeight="1" x14ac:dyDescent="0.35">
      <c r="A20" s="202" t="s">
        <v>53</v>
      </c>
      <c r="B20" s="213" t="s">
        <v>54</v>
      </c>
      <c r="C20" s="212" t="s">
        <v>106</v>
      </c>
      <c r="D20" s="95"/>
      <c r="E20" s="117"/>
      <c r="F20" s="117"/>
    </row>
    <row r="21" spans="1:6" s="118" customFormat="1" ht="14.5" customHeight="1" x14ac:dyDescent="0.35">
      <c r="A21" s="214" t="s">
        <v>46</v>
      </c>
      <c r="B21" s="215" t="s">
        <v>510</v>
      </c>
      <c r="C21" s="212" t="s">
        <v>106</v>
      </c>
      <c r="D21" s="95"/>
      <c r="E21" s="117"/>
      <c r="F21" s="117"/>
    </row>
    <row r="22" spans="1:6" s="118" customFormat="1" x14ac:dyDescent="0.35">
      <c r="B22" s="120"/>
      <c r="C22" s="121"/>
    </row>
    <row r="23" spans="1:6" s="116" customFormat="1" ht="20.149999999999999" customHeight="1" x14ac:dyDescent="0.35">
      <c r="A23" s="118"/>
      <c r="B23" s="120"/>
      <c r="C23" s="121"/>
      <c r="D23" s="118"/>
      <c r="E23" s="118"/>
      <c r="F23" s="118"/>
    </row>
    <row r="24" spans="1:6" s="118" customFormat="1" ht="23" customHeight="1" x14ac:dyDescent="0.35">
      <c r="A24" s="114" t="s">
        <v>55</v>
      </c>
      <c r="B24" s="120"/>
      <c r="C24" s="121"/>
    </row>
    <row r="25" spans="1:6" s="118" customFormat="1" ht="31.5" customHeight="1" x14ac:dyDescent="0.35">
      <c r="A25" s="199" t="s">
        <v>29</v>
      </c>
      <c r="B25" s="200" t="s">
        <v>30</v>
      </c>
      <c r="C25" s="200" t="s">
        <v>31</v>
      </c>
      <c r="D25" s="200" t="s">
        <v>32</v>
      </c>
      <c r="E25" s="200" t="s">
        <v>33</v>
      </c>
      <c r="F25" s="201" t="s">
        <v>34</v>
      </c>
    </row>
    <row r="26" spans="1:6" s="118" customFormat="1" ht="14.5" customHeight="1" x14ac:dyDescent="0.35">
      <c r="A26" s="202" t="s">
        <v>56</v>
      </c>
      <c r="B26" s="205" t="s">
        <v>57</v>
      </c>
      <c r="C26" s="204" t="s">
        <v>58</v>
      </c>
      <c r="D26" s="95" t="s">
        <v>5</v>
      </c>
      <c r="E26" s="117"/>
      <c r="F26" s="117"/>
    </row>
    <row r="27" spans="1:6" ht="14.5" customHeight="1" x14ac:dyDescent="0.35">
      <c r="A27" s="216" t="s">
        <v>59</v>
      </c>
      <c r="B27" s="208" t="s">
        <v>60</v>
      </c>
      <c r="C27" s="204" t="s">
        <v>58</v>
      </c>
      <c r="D27" s="95" t="s">
        <v>5</v>
      </c>
      <c r="E27" s="117"/>
      <c r="F27" s="117"/>
    </row>
  </sheetData>
  <sheetProtection algorithmName="SHA-512" hashValue="mdbWBC3jREj7DuYW0G2J6BNKo64tV5u/KWNiYDBfUuvl6lQeTdGywPk1g5VinL13tNb4Djn7qCYx+Avvbobwfw==" saltValue="Jcl1dILY71Dx/6nq6VYEYA==" spinCount="100000" sheet="1" objects="1" scenarios="1" formatCells="0" formatColumns="0" formatRows="0" insertRows="0" insertHyperlinks="0" deleteRows="0" sort="0" autoFilter="0"/>
  <conditionalFormatting sqref="E4">
    <cfRule type="expression" dxfId="2" priority="3">
      <formula>AND(EXACT(#REF!,"No"),LEN($E4)=0)</formula>
    </cfRule>
  </conditionalFormatting>
  <conditionalFormatting sqref="E5:E8 E10:E11">
    <cfRule type="expression" dxfId="1" priority="7">
      <formula>AND(EXACT($D5,"No"),LEN($E5)=0)</formula>
    </cfRule>
  </conditionalFormatting>
  <conditionalFormatting sqref="E18:E21">
    <cfRule type="expression" dxfId="0" priority="4">
      <formula>AND(EXACT($D18,"No"),LEN($E18)=0)</formula>
    </cfRule>
  </conditionalFormatting>
  <dataValidations count="3">
    <dataValidation allowBlank="1" sqref="C14:C16 C22:C24" xr:uid="{DF9297EA-8E14-414D-BFE2-6730234E248E}"/>
    <dataValidation type="list" allowBlank="1" sqref="D4:D13 D18:D21 C28:C29" xr:uid="{B00F73D3-BE4E-42D9-9EEB-36F91928B8B5}">
      <formula1>"Yes,No"</formula1>
    </dataValidation>
    <dataValidation type="list" allowBlank="1" sqref="D26:D27" xr:uid="{A933B8B8-CF42-4E7C-B900-E6E2B8565837}">
      <formula1>"No"</formula1>
    </dataValidation>
  </dataValidations>
  <hyperlinks>
    <hyperlink ref="E4" r:id="rId1" xr:uid="{6F55B855-1774-4AD0-936D-C0D0C2A34F95}"/>
  </hyperlinks>
  <pageMargins left="0.25" right="0.25" top="0.75" bottom="0.75" header="0.3" footer="0.3"/>
  <pageSetup paperSize="9" scale="47" orientation="landscape" r:id="rId2"/>
  <tableParts count="3">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79D17E-5396-4944-B1F8-BF059A247A6C}">
  <sheetPr codeName="Sheet6">
    <tabColor theme="4"/>
  </sheetPr>
  <dimension ref="A1:P115"/>
  <sheetViews>
    <sheetView showGridLines="0" zoomScale="85" zoomScaleNormal="85" zoomScaleSheetLayoutView="55" workbookViewId="0">
      <pane ySplit="1" topLeftCell="A2" activePane="bottomLeft" state="frozen"/>
      <selection activeCell="F6" sqref="F6"/>
      <selection pane="bottomLeft"/>
    </sheetView>
  </sheetViews>
  <sheetFormatPr defaultColWidth="8.81640625" defaultRowHeight="14.5" x14ac:dyDescent="0.35"/>
  <cols>
    <col min="1" max="1" width="44.54296875" style="113" customWidth="1"/>
    <col min="2" max="2" width="8.81640625" style="113"/>
    <col min="3" max="3" width="19.81640625" style="113" customWidth="1"/>
    <col min="4" max="4" width="26.453125" style="113" customWidth="1"/>
    <col min="5" max="5" width="51.1796875" style="113" customWidth="1"/>
    <col min="6" max="6" width="32.1796875" style="113" customWidth="1"/>
    <col min="7" max="7" width="36.453125" style="113" customWidth="1"/>
    <col min="8" max="8" width="37.81640625" style="113" customWidth="1"/>
    <col min="9" max="9" width="46.54296875" style="113" customWidth="1"/>
    <col min="10" max="10" width="33.1796875" style="113" customWidth="1"/>
    <col min="11" max="11" width="35.81640625" style="113" customWidth="1"/>
    <col min="12" max="12" width="35.1796875" style="113" customWidth="1"/>
    <col min="13" max="13" width="24.1796875" style="113" customWidth="1"/>
    <col min="14" max="14" width="8.81640625" style="113"/>
    <col min="15" max="15" width="17.54296875" style="113" customWidth="1"/>
    <col min="16" max="16384" width="8.81640625" style="113"/>
  </cols>
  <sheetData>
    <row r="1" spans="1:6" ht="24" customHeight="1" x14ac:dyDescent="0.35">
      <c r="A1" s="47" t="str">
        <f>IFERROR("ANNUAL ACTUAL INFORMATION"&amp;"     |     "&amp;TEXT(EDATE(_disc_due_date,-5),"mmmm yyyy")&amp;" ("&amp;_disc_current_year&amp;")     |     "&amp;_company_name, "ANNUAL ACTUAL INFORMATION")</f>
        <v>ANNUAL ACTUAL INFORMATION</v>
      </c>
      <c r="B1" s="48"/>
      <c r="C1" s="48"/>
      <c r="D1" s="48"/>
      <c r="E1" s="48"/>
      <c r="F1" s="48"/>
    </row>
    <row r="2" spans="1:6" ht="23" customHeight="1" x14ac:dyDescent="0.5">
      <c r="A2" s="31" t="s">
        <v>83</v>
      </c>
      <c r="B2" s="48"/>
      <c r="C2" s="48"/>
      <c r="D2" s="48"/>
      <c r="E2" s="48"/>
      <c r="F2" s="48"/>
    </row>
    <row r="3" spans="1:6" ht="31" x14ac:dyDescent="0.35">
      <c r="A3" s="217" t="s">
        <v>82</v>
      </c>
      <c r="B3" s="217" t="s">
        <v>108</v>
      </c>
      <c r="C3" s="217" t="s">
        <v>109</v>
      </c>
      <c r="D3" s="217" t="s">
        <v>110</v>
      </c>
      <c r="E3" s="217" t="s">
        <v>111</v>
      </c>
      <c r="F3" s="217" t="s">
        <v>112</v>
      </c>
    </row>
    <row r="4" spans="1:6" x14ac:dyDescent="0.35">
      <c r="A4" s="122" t="s">
        <v>83</v>
      </c>
      <c r="B4" s="187">
        <f>ROW()</f>
        <v>4</v>
      </c>
      <c r="C4" s="191" t="s">
        <v>113</v>
      </c>
      <c r="D4" s="218" t="s">
        <v>114</v>
      </c>
      <c r="E4" s="218" t="s">
        <v>115</v>
      </c>
      <c r="F4" s="219">
        <f>SUM(F7:F14)</f>
        <v>0</v>
      </c>
    </row>
    <row r="5" spans="1:6" x14ac:dyDescent="0.35">
      <c r="A5" s="187" t="s">
        <v>83</v>
      </c>
      <c r="B5" s="187">
        <f>ROW()</f>
        <v>5</v>
      </c>
      <c r="C5" s="191" t="s">
        <v>113</v>
      </c>
      <c r="D5" s="192" t="s">
        <v>116</v>
      </c>
      <c r="E5" s="192" t="s">
        <v>115</v>
      </c>
      <c r="F5" s="219">
        <f>SUM(F15:F22)</f>
        <v>0</v>
      </c>
    </row>
    <row r="6" spans="1:6" x14ac:dyDescent="0.35">
      <c r="A6" s="122" t="s">
        <v>83</v>
      </c>
      <c r="B6" s="187">
        <f>ROW()</f>
        <v>6</v>
      </c>
      <c r="C6" s="191" t="s">
        <v>113</v>
      </c>
      <c r="D6" s="218" t="s">
        <v>117</v>
      </c>
      <c r="E6" s="218" t="s">
        <v>115</v>
      </c>
      <c r="F6" s="219">
        <f>SUM(F23:F30)</f>
        <v>0</v>
      </c>
    </row>
    <row r="7" spans="1:6" x14ac:dyDescent="0.35">
      <c r="A7" s="187" t="s">
        <v>83</v>
      </c>
      <c r="B7" s="187">
        <f>ROW()</f>
        <v>7</v>
      </c>
      <c r="C7" s="191" t="s">
        <v>118</v>
      </c>
      <c r="D7" s="187" t="s">
        <v>114</v>
      </c>
      <c r="E7" s="187" t="s">
        <v>119</v>
      </c>
      <c r="F7" s="124"/>
    </row>
    <row r="8" spans="1:6" x14ac:dyDescent="0.35">
      <c r="A8" s="122" t="s">
        <v>83</v>
      </c>
      <c r="B8" s="187">
        <f>ROW()</f>
        <v>8</v>
      </c>
      <c r="C8" s="191" t="s">
        <v>118</v>
      </c>
      <c r="D8" s="193" t="s">
        <v>114</v>
      </c>
      <c r="E8" s="193" t="s">
        <v>120</v>
      </c>
      <c r="F8" s="124"/>
    </row>
    <row r="9" spans="1:6" x14ac:dyDescent="0.35">
      <c r="A9" s="187" t="s">
        <v>83</v>
      </c>
      <c r="B9" s="187">
        <f>ROW()</f>
        <v>9</v>
      </c>
      <c r="C9" s="191" t="s">
        <v>118</v>
      </c>
      <c r="D9" s="187" t="s">
        <v>114</v>
      </c>
      <c r="E9" s="187" t="s">
        <v>121</v>
      </c>
      <c r="F9" s="124"/>
    </row>
    <row r="10" spans="1:6" x14ac:dyDescent="0.35">
      <c r="A10" s="122" t="s">
        <v>83</v>
      </c>
      <c r="B10" s="187">
        <f>ROW()</f>
        <v>10</v>
      </c>
      <c r="C10" s="191" t="s">
        <v>118</v>
      </c>
      <c r="D10" s="193" t="s">
        <v>114</v>
      </c>
      <c r="E10" s="193" t="s">
        <v>122</v>
      </c>
      <c r="F10" s="124"/>
    </row>
    <row r="11" spans="1:6" x14ac:dyDescent="0.35">
      <c r="A11" s="187" t="s">
        <v>83</v>
      </c>
      <c r="B11" s="187">
        <f>ROW()</f>
        <v>11</v>
      </c>
      <c r="C11" s="191" t="s">
        <v>118</v>
      </c>
      <c r="D11" s="187" t="s">
        <v>114</v>
      </c>
      <c r="E11" s="187" t="s">
        <v>123</v>
      </c>
      <c r="F11" s="124"/>
    </row>
    <row r="12" spans="1:6" x14ac:dyDescent="0.35">
      <c r="A12" s="122" t="s">
        <v>83</v>
      </c>
      <c r="B12" s="187">
        <f>ROW()</f>
        <v>12</v>
      </c>
      <c r="C12" s="191" t="s">
        <v>118</v>
      </c>
      <c r="D12" s="193" t="s">
        <v>114</v>
      </c>
      <c r="E12" s="193" t="s">
        <v>124</v>
      </c>
      <c r="F12" s="124"/>
    </row>
    <row r="13" spans="1:6" x14ac:dyDescent="0.35">
      <c r="A13" s="187" t="s">
        <v>83</v>
      </c>
      <c r="B13" s="187">
        <f>ROW()</f>
        <v>13</v>
      </c>
      <c r="C13" s="191" t="s">
        <v>118</v>
      </c>
      <c r="D13" s="187" t="s">
        <v>114</v>
      </c>
      <c r="E13" s="187" t="s">
        <v>125</v>
      </c>
      <c r="F13" s="124"/>
    </row>
    <row r="14" spans="1:6" x14ac:dyDescent="0.35">
      <c r="A14" s="125" t="s">
        <v>83</v>
      </c>
      <c r="B14" s="220">
        <f>ROW()</f>
        <v>14</v>
      </c>
      <c r="C14" s="191" t="s">
        <v>118</v>
      </c>
      <c r="D14" s="221" t="s">
        <v>114</v>
      </c>
      <c r="E14" s="221" t="s">
        <v>126</v>
      </c>
      <c r="F14" s="124"/>
    </row>
    <row r="15" spans="1:6" x14ac:dyDescent="0.35">
      <c r="A15" s="187" t="s">
        <v>83</v>
      </c>
      <c r="B15" s="187">
        <f>ROW()</f>
        <v>15</v>
      </c>
      <c r="C15" s="191" t="s">
        <v>118</v>
      </c>
      <c r="D15" s="187" t="s">
        <v>116</v>
      </c>
      <c r="E15" s="187" t="s">
        <v>119</v>
      </c>
      <c r="F15" s="124"/>
    </row>
    <row r="16" spans="1:6" x14ac:dyDescent="0.35">
      <c r="A16" s="122" t="s">
        <v>83</v>
      </c>
      <c r="B16" s="187">
        <f>ROW()</f>
        <v>16</v>
      </c>
      <c r="C16" s="191" t="s">
        <v>118</v>
      </c>
      <c r="D16" s="193" t="s">
        <v>116</v>
      </c>
      <c r="E16" s="193" t="s">
        <v>120</v>
      </c>
      <c r="F16" s="124"/>
    </row>
    <row r="17" spans="1:6" x14ac:dyDescent="0.35">
      <c r="A17" s="187" t="s">
        <v>83</v>
      </c>
      <c r="B17" s="187">
        <f>ROW()</f>
        <v>17</v>
      </c>
      <c r="C17" s="191" t="s">
        <v>118</v>
      </c>
      <c r="D17" s="187" t="s">
        <v>116</v>
      </c>
      <c r="E17" s="187" t="s">
        <v>121</v>
      </c>
      <c r="F17" s="124"/>
    </row>
    <row r="18" spans="1:6" x14ac:dyDescent="0.35">
      <c r="A18" s="122" t="s">
        <v>83</v>
      </c>
      <c r="B18" s="187">
        <f>ROW()</f>
        <v>18</v>
      </c>
      <c r="C18" s="191" t="s">
        <v>118</v>
      </c>
      <c r="D18" s="193" t="s">
        <v>116</v>
      </c>
      <c r="E18" s="193" t="s">
        <v>122</v>
      </c>
      <c r="F18" s="124"/>
    </row>
    <row r="19" spans="1:6" x14ac:dyDescent="0.35">
      <c r="A19" s="187" t="s">
        <v>83</v>
      </c>
      <c r="B19" s="187">
        <f>ROW()</f>
        <v>19</v>
      </c>
      <c r="C19" s="191" t="s">
        <v>118</v>
      </c>
      <c r="D19" s="187" t="s">
        <v>116</v>
      </c>
      <c r="E19" s="187" t="s">
        <v>123</v>
      </c>
      <c r="F19" s="124"/>
    </row>
    <row r="20" spans="1:6" x14ac:dyDescent="0.35">
      <c r="A20" s="122" t="s">
        <v>83</v>
      </c>
      <c r="B20" s="187">
        <f>ROW()</f>
        <v>20</v>
      </c>
      <c r="C20" s="191" t="s">
        <v>118</v>
      </c>
      <c r="D20" s="193" t="s">
        <v>116</v>
      </c>
      <c r="E20" s="193" t="s">
        <v>124</v>
      </c>
      <c r="F20" s="124"/>
    </row>
    <row r="21" spans="1:6" x14ac:dyDescent="0.35">
      <c r="A21" s="187" t="s">
        <v>83</v>
      </c>
      <c r="B21" s="187">
        <f>ROW()</f>
        <v>21</v>
      </c>
      <c r="C21" s="191" t="s">
        <v>118</v>
      </c>
      <c r="D21" s="187" t="s">
        <v>116</v>
      </c>
      <c r="E21" s="187" t="s">
        <v>125</v>
      </c>
      <c r="F21" s="124"/>
    </row>
    <row r="22" spans="1:6" x14ac:dyDescent="0.35">
      <c r="A22" s="122" t="s">
        <v>83</v>
      </c>
      <c r="B22" s="187">
        <f>ROW()</f>
        <v>22</v>
      </c>
      <c r="C22" s="191" t="s">
        <v>118</v>
      </c>
      <c r="D22" s="193" t="s">
        <v>116</v>
      </c>
      <c r="E22" s="193" t="s">
        <v>126</v>
      </c>
      <c r="F22" s="124"/>
    </row>
    <row r="23" spans="1:6" x14ac:dyDescent="0.35">
      <c r="A23" s="187" t="s">
        <v>83</v>
      </c>
      <c r="B23" s="187">
        <f>ROW()</f>
        <v>23</v>
      </c>
      <c r="C23" s="191" t="s">
        <v>118</v>
      </c>
      <c r="D23" s="187" t="s">
        <v>117</v>
      </c>
      <c r="E23" s="187" t="s">
        <v>119</v>
      </c>
      <c r="F23" s="124"/>
    </row>
    <row r="24" spans="1:6" x14ac:dyDescent="0.35">
      <c r="A24" s="122" t="s">
        <v>83</v>
      </c>
      <c r="B24" s="187">
        <f>ROW()</f>
        <v>24</v>
      </c>
      <c r="C24" s="191" t="s">
        <v>118</v>
      </c>
      <c r="D24" s="193" t="s">
        <v>117</v>
      </c>
      <c r="E24" s="193" t="s">
        <v>120</v>
      </c>
      <c r="F24" s="124"/>
    </row>
    <row r="25" spans="1:6" x14ac:dyDescent="0.35">
      <c r="A25" s="187" t="s">
        <v>83</v>
      </c>
      <c r="B25" s="187">
        <f>ROW()</f>
        <v>25</v>
      </c>
      <c r="C25" s="191" t="s">
        <v>118</v>
      </c>
      <c r="D25" s="187" t="s">
        <v>117</v>
      </c>
      <c r="E25" s="187" t="s">
        <v>121</v>
      </c>
      <c r="F25" s="124"/>
    </row>
    <row r="26" spans="1:6" x14ac:dyDescent="0.35">
      <c r="A26" s="122" t="s">
        <v>83</v>
      </c>
      <c r="B26" s="187">
        <f>ROW()</f>
        <v>26</v>
      </c>
      <c r="C26" s="191" t="s">
        <v>118</v>
      </c>
      <c r="D26" s="193" t="s">
        <v>117</v>
      </c>
      <c r="E26" s="193" t="s">
        <v>122</v>
      </c>
      <c r="F26" s="124"/>
    </row>
    <row r="27" spans="1:6" x14ac:dyDescent="0.35">
      <c r="A27" s="187" t="s">
        <v>83</v>
      </c>
      <c r="B27" s="187">
        <f>ROW()</f>
        <v>27</v>
      </c>
      <c r="C27" s="191" t="s">
        <v>118</v>
      </c>
      <c r="D27" s="187" t="s">
        <v>117</v>
      </c>
      <c r="E27" s="187" t="s">
        <v>123</v>
      </c>
      <c r="F27" s="124"/>
    </row>
    <row r="28" spans="1:6" x14ac:dyDescent="0.35">
      <c r="A28" s="122" t="s">
        <v>83</v>
      </c>
      <c r="B28" s="187">
        <f>ROW()</f>
        <v>28</v>
      </c>
      <c r="C28" s="191" t="s">
        <v>118</v>
      </c>
      <c r="D28" s="193" t="s">
        <v>117</v>
      </c>
      <c r="E28" s="193" t="s">
        <v>124</v>
      </c>
      <c r="F28" s="124"/>
    </row>
    <row r="29" spans="1:6" x14ac:dyDescent="0.35">
      <c r="A29" s="187" t="s">
        <v>83</v>
      </c>
      <c r="B29" s="187">
        <f>ROW()</f>
        <v>29</v>
      </c>
      <c r="C29" s="191" t="s">
        <v>118</v>
      </c>
      <c r="D29" s="187" t="s">
        <v>117</v>
      </c>
      <c r="E29" s="187" t="s">
        <v>125</v>
      </c>
      <c r="F29" s="124"/>
    </row>
    <row r="30" spans="1:6" ht="15" customHeight="1" x14ac:dyDescent="0.35">
      <c r="A30" s="122" t="s">
        <v>83</v>
      </c>
      <c r="B30" s="187">
        <f>ROW()</f>
        <v>30</v>
      </c>
      <c r="C30" s="191" t="s">
        <v>118</v>
      </c>
      <c r="D30" s="193" t="s">
        <v>117</v>
      </c>
      <c r="E30" s="193" t="s">
        <v>126</v>
      </c>
      <c r="F30" s="124"/>
    </row>
    <row r="34" spans="1:7" ht="23" customHeight="1" x14ac:dyDescent="0.5">
      <c r="A34" s="31" t="s">
        <v>86</v>
      </c>
      <c r="B34" s="127"/>
      <c r="C34" s="127"/>
      <c r="D34" s="127"/>
      <c r="E34" s="127"/>
      <c r="F34" s="127"/>
      <c r="G34" s="127"/>
    </row>
    <row r="35" spans="1:7" ht="43.5" x14ac:dyDescent="0.35">
      <c r="A35" s="225" t="s">
        <v>82</v>
      </c>
      <c r="B35" s="225" t="s">
        <v>108</v>
      </c>
      <c r="C35" s="217" t="s">
        <v>109</v>
      </c>
      <c r="D35" s="217" t="s">
        <v>110</v>
      </c>
      <c r="E35" s="228" t="s">
        <v>127</v>
      </c>
      <c r="F35" s="224" t="s">
        <v>128</v>
      </c>
      <c r="G35" s="127"/>
    </row>
    <row r="36" spans="1:7" x14ac:dyDescent="0.35">
      <c r="A36" s="227" t="s">
        <v>86</v>
      </c>
      <c r="B36" s="188">
        <f>ROW()</f>
        <v>36</v>
      </c>
      <c r="C36" s="191" t="s">
        <v>129</v>
      </c>
      <c r="D36" s="122" t="s">
        <v>116</v>
      </c>
      <c r="E36" s="122"/>
      <c r="F36" s="130"/>
      <c r="G36" s="127"/>
    </row>
    <row r="37" spans="1:7" x14ac:dyDescent="0.35">
      <c r="A37" s="227" t="s">
        <v>86</v>
      </c>
      <c r="B37" s="188">
        <f>ROW()</f>
        <v>37</v>
      </c>
      <c r="C37" s="191" t="s">
        <v>129</v>
      </c>
      <c r="D37" s="187" t="s">
        <v>117</v>
      </c>
      <c r="E37" s="187"/>
      <c r="F37" s="130"/>
      <c r="G37" s="127"/>
    </row>
    <row r="38" spans="1:7" x14ac:dyDescent="0.35">
      <c r="A38" s="227" t="s">
        <v>86</v>
      </c>
      <c r="B38" s="229">
        <f>ROW()</f>
        <v>38</v>
      </c>
      <c r="C38" s="230" t="s">
        <v>129</v>
      </c>
      <c r="D38" s="125" t="s">
        <v>114</v>
      </c>
      <c r="E38" s="125"/>
      <c r="F38" s="130"/>
      <c r="G38" s="127"/>
    </row>
    <row r="39" spans="1:7" x14ac:dyDescent="0.35">
      <c r="A39" s="127"/>
      <c r="B39" s="127"/>
      <c r="C39" s="127"/>
      <c r="D39" s="127"/>
      <c r="E39" s="127"/>
      <c r="F39" s="127"/>
      <c r="G39" s="127"/>
    </row>
    <row r="40" spans="1:7" x14ac:dyDescent="0.35">
      <c r="A40" s="127"/>
      <c r="B40" s="127"/>
      <c r="C40" s="127"/>
      <c r="D40" s="127"/>
      <c r="E40" s="127"/>
      <c r="F40" s="127"/>
      <c r="G40" s="127"/>
    </row>
    <row r="41" spans="1:7" x14ac:dyDescent="0.35">
      <c r="A41" s="127"/>
      <c r="B41" s="48"/>
      <c r="C41" s="48"/>
      <c r="D41" s="48"/>
      <c r="E41" s="48"/>
      <c r="F41" s="48"/>
      <c r="G41" s="127"/>
    </row>
    <row r="42" spans="1:7" ht="23" customHeight="1" x14ac:dyDescent="0.5">
      <c r="A42" s="31" t="s">
        <v>87</v>
      </c>
      <c r="B42" s="127"/>
      <c r="C42" s="127"/>
      <c r="D42" s="127"/>
      <c r="E42" s="48"/>
      <c r="F42" s="48"/>
      <c r="G42" s="133"/>
    </row>
    <row r="43" spans="1:7" ht="31" x14ac:dyDescent="0.35">
      <c r="A43" s="231" t="s">
        <v>82</v>
      </c>
      <c r="B43" s="231" t="s">
        <v>108</v>
      </c>
      <c r="C43" s="232" t="s">
        <v>109</v>
      </c>
      <c r="D43" s="232" t="s">
        <v>110</v>
      </c>
      <c r="E43" s="228" t="s">
        <v>130</v>
      </c>
      <c r="F43" s="228" t="s">
        <v>131</v>
      </c>
      <c r="G43" s="228" t="s">
        <v>132</v>
      </c>
    </row>
    <row r="44" spans="1:7" x14ac:dyDescent="0.35">
      <c r="A44" s="233" t="s">
        <v>87</v>
      </c>
      <c r="B44" s="196">
        <f>ROW()</f>
        <v>44</v>
      </c>
      <c r="C44" s="191" t="s">
        <v>133</v>
      </c>
      <c r="D44" s="122" t="s">
        <v>114</v>
      </c>
      <c r="E44" s="188" t="s">
        <v>134</v>
      </c>
      <c r="F44" s="188" t="s">
        <v>115</v>
      </c>
      <c r="G44" s="234">
        <f>SUM(G53:G55)</f>
        <v>0</v>
      </c>
    </row>
    <row r="45" spans="1:7" x14ac:dyDescent="0.35">
      <c r="A45" s="233" t="s">
        <v>87</v>
      </c>
      <c r="B45" s="196">
        <f>ROW()</f>
        <v>45</v>
      </c>
      <c r="C45" s="191" t="s">
        <v>133</v>
      </c>
      <c r="D45" s="187" t="s">
        <v>114</v>
      </c>
      <c r="E45" s="188" t="s">
        <v>135</v>
      </c>
      <c r="F45" s="188" t="s">
        <v>115</v>
      </c>
      <c r="G45" s="234">
        <f>SUM(G56:G58)</f>
        <v>0</v>
      </c>
    </row>
    <row r="46" spans="1:7" x14ac:dyDescent="0.35">
      <c r="A46" s="233" t="s">
        <v>87</v>
      </c>
      <c r="B46" s="196">
        <f>ROW()</f>
        <v>46</v>
      </c>
      <c r="C46" s="191" t="s">
        <v>133</v>
      </c>
      <c r="D46" s="122" t="s">
        <v>114</v>
      </c>
      <c r="E46" s="188" t="s">
        <v>136</v>
      </c>
      <c r="F46" s="188" t="s">
        <v>115</v>
      </c>
      <c r="G46" s="234">
        <f>SUM(G59:G61)</f>
        <v>0</v>
      </c>
    </row>
    <row r="47" spans="1:7" x14ac:dyDescent="0.35">
      <c r="A47" s="233" t="s">
        <v>87</v>
      </c>
      <c r="B47" s="196">
        <f>ROW()</f>
        <v>47</v>
      </c>
      <c r="C47" s="191" t="s">
        <v>133</v>
      </c>
      <c r="D47" s="187" t="s">
        <v>116</v>
      </c>
      <c r="E47" s="188" t="s">
        <v>134</v>
      </c>
      <c r="F47" s="188" t="s">
        <v>115</v>
      </c>
      <c r="G47" s="234">
        <f>SUM(G62:G64)</f>
        <v>0</v>
      </c>
    </row>
    <row r="48" spans="1:7" x14ac:dyDescent="0.35">
      <c r="A48" s="233" t="s">
        <v>87</v>
      </c>
      <c r="B48" s="196">
        <f>ROW()</f>
        <v>48</v>
      </c>
      <c r="C48" s="191" t="s">
        <v>133</v>
      </c>
      <c r="D48" s="122" t="s">
        <v>116</v>
      </c>
      <c r="E48" s="188" t="s">
        <v>135</v>
      </c>
      <c r="F48" s="188" t="s">
        <v>115</v>
      </c>
      <c r="G48" s="234">
        <f>SUM(G65:G67)</f>
        <v>0</v>
      </c>
    </row>
    <row r="49" spans="1:7" x14ac:dyDescent="0.35">
      <c r="A49" s="233" t="s">
        <v>87</v>
      </c>
      <c r="B49" s="196">
        <f>ROW()</f>
        <v>49</v>
      </c>
      <c r="C49" s="191" t="s">
        <v>133</v>
      </c>
      <c r="D49" s="187" t="s">
        <v>116</v>
      </c>
      <c r="E49" s="188" t="s">
        <v>136</v>
      </c>
      <c r="F49" s="188" t="s">
        <v>115</v>
      </c>
      <c r="G49" s="234">
        <f>SUM(G68:G70)</f>
        <v>0</v>
      </c>
    </row>
    <row r="50" spans="1:7" x14ac:dyDescent="0.35">
      <c r="A50" s="233" t="s">
        <v>87</v>
      </c>
      <c r="B50" s="196">
        <f>ROW()</f>
        <v>50</v>
      </c>
      <c r="C50" s="191" t="s">
        <v>133</v>
      </c>
      <c r="D50" s="122" t="s">
        <v>117</v>
      </c>
      <c r="E50" s="188" t="s">
        <v>134</v>
      </c>
      <c r="F50" s="188" t="s">
        <v>115</v>
      </c>
      <c r="G50" s="234">
        <f>SUM(G71:G73)</f>
        <v>0</v>
      </c>
    </row>
    <row r="51" spans="1:7" x14ac:dyDescent="0.35">
      <c r="A51" s="233" t="s">
        <v>87</v>
      </c>
      <c r="B51" s="196">
        <f>ROW()</f>
        <v>51</v>
      </c>
      <c r="C51" s="191" t="s">
        <v>133</v>
      </c>
      <c r="D51" s="187" t="s">
        <v>117</v>
      </c>
      <c r="E51" s="188" t="s">
        <v>135</v>
      </c>
      <c r="F51" s="188" t="s">
        <v>115</v>
      </c>
      <c r="G51" s="234">
        <f>SUM(G74:G76)</f>
        <v>0</v>
      </c>
    </row>
    <row r="52" spans="1:7" x14ac:dyDescent="0.35">
      <c r="A52" s="235" t="s">
        <v>87</v>
      </c>
      <c r="B52" s="236">
        <f>ROW()</f>
        <v>52</v>
      </c>
      <c r="C52" s="230" t="s">
        <v>133</v>
      </c>
      <c r="D52" s="125" t="s">
        <v>117</v>
      </c>
      <c r="E52" s="229" t="s">
        <v>136</v>
      </c>
      <c r="F52" s="188" t="s">
        <v>115</v>
      </c>
      <c r="G52" s="237">
        <f>SUM(G77:G79)</f>
        <v>0</v>
      </c>
    </row>
    <row r="53" spans="1:7" x14ac:dyDescent="0.35">
      <c r="A53" s="233" t="s">
        <v>87</v>
      </c>
      <c r="B53" s="196">
        <f>ROW()</f>
        <v>53</v>
      </c>
      <c r="C53" s="191" t="s">
        <v>133</v>
      </c>
      <c r="D53" s="122" t="s">
        <v>114</v>
      </c>
      <c r="E53" s="188" t="s">
        <v>134</v>
      </c>
      <c r="F53" s="188" t="s">
        <v>137</v>
      </c>
      <c r="G53" s="135"/>
    </row>
    <row r="54" spans="1:7" x14ac:dyDescent="0.35">
      <c r="A54" s="233" t="s">
        <v>87</v>
      </c>
      <c r="B54" s="196">
        <f>ROW()</f>
        <v>54</v>
      </c>
      <c r="C54" s="191" t="s">
        <v>133</v>
      </c>
      <c r="D54" s="187" t="s">
        <v>114</v>
      </c>
      <c r="E54" s="188" t="s">
        <v>134</v>
      </c>
      <c r="F54" s="188" t="s">
        <v>138</v>
      </c>
      <c r="G54" s="135"/>
    </row>
    <row r="55" spans="1:7" x14ac:dyDescent="0.35">
      <c r="A55" s="233" t="s">
        <v>87</v>
      </c>
      <c r="B55" s="196">
        <f>ROW()</f>
        <v>55</v>
      </c>
      <c r="C55" s="191" t="s">
        <v>133</v>
      </c>
      <c r="D55" s="187" t="s">
        <v>114</v>
      </c>
      <c r="E55" s="188" t="s">
        <v>134</v>
      </c>
      <c r="F55" s="188" t="s">
        <v>139</v>
      </c>
      <c r="G55" s="135"/>
    </row>
    <row r="56" spans="1:7" x14ac:dyDescent="0.35">
      <c r="A56" s="233" t="s">
        <v>87</v>
      </c>
      <c r="B56" s="196">
        <f>ROW()</f>
        <v>56</v>
      </c>
      <c r="C56" s="191" t="s">
        <v>133</v>
      </c>
      <c r="D56" s="187" t="s">
        <v>114</v>
      </c>
      <c r="E56" s="188" t="s">
        <v>135</v>
      </c>
      <c r="F56" s="188" t="s">
        <v>137</v>
      </c>
      <c r="G56" s="135"/>
    </row>
    <row r="57" spans="1:7" x14ac:dyDescent="0.35">
      <c r="A57" s="233" t="s">
        <v>87</v>
      </c>
      <c r="B57" s="196">
        <f>ROW()</f>
        <v>57</v>
      </c>
      <c r="C57" s="191" t="s">
        <v>133</v>
      </c>
      <c r="D57" s="122" t="s">
        <v>114</v>
      </c>
      <c r="E57" s="188" t="s">
        <v>135</v>
      </c>
      <c r="F57" s="188" t="s">
        <v>138</v>
      </c>
      <c r="G57" s="135"/>
    </row>
    <row r="58" spans="1:7" x14ac:dyDescent="0.35">
      <c r="A58" s="233" t="s">
        <v>87</v>
      </c>
      <c r="B58" s="196">
        <f>ROW()</f>
        <v>58</v>
      </c>
      <c r="C58" s="191" t="s">
        <v>133</v>
      </c>
      <c r="D58" s="122" t="s">
        <v>114</v>
      </c>
      <c r="E58" s="188" t="s">
        <v>135</v>
      </c>
      <c r="F58" s="188" t="s">
        <v>139</v>
      </c>
      <c r="G58" s="135"/>
    </row>
    <row r="59" spans="1:7" x14ac:dyDescent="0.35">
      <c r="A59" s="233" t="s">
        <v>87</v>
      </c>
      <c r="B59" s="196">
        <f>ROW()</f>
        <v>59</v>
      </c>
      <c r="C59" s="191" t="s">
        <v>133</v>
      </c>
      <c r="D59" s="122" t="s">
        <v>114</v>
      </c>
      <c r="E59" s="188" t="s">
        <v>136</v>
      </c>
      <c r="F59" s="188" t="s">
        <v>137</v>
      </c>
      <c r="G59" s="135"/>
    </row>
    <row r="60" spans="1:7" x14ac:dyDescent="0.35">
      <c r="A60" s="233" t="s">
        <v>87</v>
      </c>
      <c r="B60" s="196">
        <f>ROW()</f>
        <v>60</v>
      </c>
      <c r="C60" s="191" t="s">
        <v>133</v>
      </c>
      <c r="D60" s="187" t="s">
        <v>114</v>
      </c>
      <c r="E60" s="188" t="s">
        <v>136</v>
      </c>
      <c r="F60" s="188" t="s">
        <v>138</v>
      </c>
      <c r="G60" s="135"/>
    </row>
    <row r="61" spans="1:7" x14ac:dyDescent="0.35">
      <c r="A61" s="233" t="s">
        <v>87</v>
      </c>
      <c r="B61" s="196">
        <f>ROW()</f>
        <v>61</v>
      </c>
      <c r="C61" s="191" t="s">
        <v>133</v>
      </c>
      <c r="D61" s="187" t="s">
        <v>114</v>
      </c>
      <c r="E61" s="188" t="s">
        <v>136</v>
      </c>
      <c r="F61" s="188" t="s">
        <v>139</v>
      </c>
      <c r="G61" s="135"/>
    </row>
    <row r="62" spans="1:7" x14ac:dyDescent="0.35">
      <c r="A62" s="233" t="s">
        <v>87</v>
      </c>
      <c r="B62" s="196">
        <f>ROW()</f>
        <v>62</v>
      </c>
      <c r="C62" s="191" t="s">
        <v>133</v>
      </c>
      <c r="D62" s="187" t="s">
        <v>116</v>
      </c>
      <c r="E62" s="188" t="s">
        <v>134</v>
      </c>
      <c r="F62" s="188" t="s">
        <v>137</v>
      </c>
      <c r="G62" s="135"/>
    </row>
    <row r="63" spans="1:7" ht="14.5" customHeight="1" x14ac:dyDescent="0.35">
      <c r="A63" s="233" t="s">
        <v>87</v>
      </c>
      <c r="B63" s="196">
        <f>ROW()</f>
        <v>63</v>
      </c>
      <c r="C63" s="191" t="s">
        <v>133</v>
      </c>
      <c r="D63" s="122" t="s">
        <v>116</v>
      </c>
      <c r="E63" s="188" t="s">
        <v>134</v>
      </c>
      <c r="F63" s="188" t="s">
        <v>138</v>
      </c>
      <c r="G63" s="135"/>
    </row>
    <row r="64" spans="1:7" ht="14.5" customHeight="1" x14ac:dyDescent="0.35">
      <c r="A64" s="233" t="s">
        <v>87</v>
      </c>
      <c r="B64" s="196">
        <f>ROW()</f>
        <v>64</v>
      </c>
      <c r="C64" s="191" t="s">
        <v>133</v>
      </c>
      <c r="D64" s="122" t="s">
        <v>116</v>
      </c>
      <c r="E64" s="188" t="s">
        <v>134</v>
      </c>
      <c r="F64" s="188" t="s">
        <v>139</v>
      </c>
      <c r="G64" s="135"/>
    </row>
    <row r="65" spans="1:7" x14ac:dyDescent="0.35">
      <c r="A65" s="233" t="s">
        <v>87</v>
      </c>
      <c r="B65" s="196">
        <f>ROW()</f>
        <v>65</v>
      </c>
      <c r="C65" s="191" t="s">
        <v>133</v>
      </c>
      <c r="D65" s="122" t="s">
        <v>116</v>
      </c>
      <c r="E65" s="188" t="s">
        <v>135</v>
      </c>
      <c r="F65" s="188" t="s">
        <v>137</v>
      </c>
      <c r="G65" s="135"/>
    </row>
    <row r="66" spans="1:7" x14ac:dyDescent="0.35">
      <c r="A66" s="233" t="s">
        <v>87</v>
      </c>
      <c r="B66" s="196">
        <f>ROW()</f>
        <v>66</v>
      </c>
      <c r="C66" s="191" t="s">
        <v>133</v>
      </c>
      <c r="D66" s="187" t="s">
        <v>116</v>
      </c>
      <c r="E66" s="188" t="s">
        <v>135</v>
      </c>
      <c r="F66" s="188" t="s">
        <v>138</v>
      </c>
      <c r="G66" s="135"/>
    </row>
    <row r="67" spans="1:7" x14ac:dyDescent="0.35">
      <c r="A67" s="233" t="s">
        <v>87</v>
      </c>
      <c r="B67" s="196">
        <f>ROW()</f>
        <v>67</v>
      </c>
      <c r="C67" s="191" t="s">
        <v>133</v>
      </c>
      <c r="D67" s="187" t="s">
        <v>116</v>
      </c>
      <c r="E67" s="188" t="s">
        <v>135</v>
      </c>
      <c r="F67" s="188" t="s">
        <v>139</v>
      </c>
      <c r="G67" s="135"/>
    </row>
    <row r="68" spans="1:7" x14ac:dyDescent="0.35">
      <c r="A68" s="233" t="s">
        <v>87</v>
      </c>
      <c r="B68" s="196">
        <f>ROW()</f>
        <v>68</v>
      </c>
      <c r="C68" s="191" t="s">
        <v>133</v>
      </c>
      <c r="D68" s="187" t="s">
        <v>116</v>
      </c>
      <c r="E68" s="188" t="s">
        <v>136</v>
      </c>
      <c r="F68" s="188" t="s">
        <v>137</v>
      </c>
      <c r="G68" s="135"/>
    </row>
    <row r="69" spans="1:7" x14ac:dyDescent="0.35">
      <c r="A69" s="233" t="s">
        <v>87</v>
      </c>
      <c r="B69" s="196">
        <f>ROW()</f>
        <v>69</v>
      </c>
      <c r="C69" s="191" t="s">
        <v>133</v>
      </c>
      <c r="D69" s="122" t="s">
        <v>116</v>
      </c>
      <c r="E69" s="188" t="s">
        <v>136</v>
      </c>
      <c r="F69" s="188" t="s">
        <v>138</v>
      </c>
      <c r="G69" s="135"/>
    </row>
    <row r="70" spans="1:7" x14ac:dyDescent="0.35">
      <c r="A70" s="233" t="s">
        <v>87</v>
      </c>
      <c r="B70" s="196">
        <f>ROW()</f>
        <v>70</v>
      </c>
      <c r="C70" s="191" t="s">
        <v>133</v>
      </c>
      <c r="D70" s="122" t="s">
        <v>116</v>
      </c>
      <c r="E70" s="188" t="s">
        <v>136</v>
      </c>
      <c r="F70" s="188" t="s">
        <v>139</v>
      </c>
      <c r="G70" s="135"/>
    </row>
    <row r="71" spans="1:7" x14ac:dyDescent="0.35">
      <c r="A71" s="233" t="s">
        <v>87</v>
      </c>
      <c r="B71" s="196">
        <f>ROW()</f>
        <v>71</v>
      </c>
      <c r="C71" s="191" t="s">
        <v>133</v>
      </c>
      <c r="D71" s="122" t="s">
        <v>117</v>
      </c>
      <c r="E71" s="188" t="s">
        <v>134</v>
      </c>
      <c r="F71" s="188" t="s">
        <v>137</v>
      </c>
      <c r="G71" s="135"/>
    </row>
    <row r="72" spans="1:7" x14ac:dyDescent="0.35">
      <c r="A72" s="233" t="s">
        <v>87</v>
      </c>
      <c r="B72" s="196">
        <f>ROW()</f>
        <v>72</v>
      </c>
      <c r="C72" s="191" t="s">
        <v>133</v>
      </c>
      <c r="D72" s="187" t="s">
        <v>117</v>
      </c>
      <c r="E72" s="188" t="s">
        <v>134</v>
      </c>
      <c r="F72" s="188" t="s">
        <v>138</v>
      </c>
      <c r="G72" s="135"/>
    </row>
    <row r="73" spans="1:7" x14ac:dyDescent="0.35">
      <c r="A73" s="233" t="s">
        <v>87</v>
      </c>
      <c r="B73" s="196">
        <f>ROW()</f>
        <v>73</v>
      </c>
      <c r="C73" s="191" t="s">
        <v>133</v>
      </c>
      <c r="D73" s="187" t="s">
        <v>117</v>
      </c>
      <c r="E73" s="188" t="s">
        <v>134</v>
      </c>
      <c r="F73" s="188" t="s">
        <v>139</v>
      </c>
      <c r="G73" s="135"/>
    </row>
    <row r="74" spans="1:7" x14ac:dyDescent="0.35">
      <c r="A74" s="233" t="s">
        <v>87</v>
      </c>
      <c r="B74" s="196">
        <f>ROW()</f>
        <v>74</v>
      </c>
      <c r="C74" s="191" t="s">
        <v>133</v>
      </c>
      <c r="D74" s="187" t="s">
        <v>117</v>
      </c>
      <c r="E74" s="188" t="s">
        <v>135</v>
      </c>
      <c r="F74" s="188" t="s">
        <v>137</v>
      </c>
      <c r="G74" s="135"/>
    </row>
    <row r="75" spans="1:7" x14ac:dyDescent="0.35">
      <c r="A75" s="233" t="s">
        <v>87</v>
      </c>
      <c r="B75" s="196">
        <f>ROW()</f>
        <v>75</v>
      </c>
      <c r="C75" s="191" t="s">
        <v>133</v>
      </c>
      <c r="D75" s="122" t="s">
        <v>117</v>
      </c>
      <c r="E75" s="188" t="s">
        <v>135</v>
      </c>
      <c r="F75" s="188" t="s">
        <v>138</v>
      </c>
      <c r="G75" s="135"/>
    </row>
    <row r="76" spans="1:7" x14ac:dyDescent="0.35">
      <c r="A76" s="233" t="s">
        <v>87</v>
      </c>
      <c r="B76" s="196">
        <f>ROW()</f>
        <v>76</v>
      </c>
      <c r="C76" s="191" t="s">
        <v>133</v>
      </c>
      <c r="D76" s="122" t="s">
        <v>117</v>
      </c>
      <c r="E76" s="188" t="s">
        <v>135</v>
      </c>
      <c r="F76" s="188" t="s">
        <v>139</v>
      </c>
      <c r="G76" s="135"/>
    </row>
    <row r="77" spans="1:7" x14ac:dyDescent="0.35">
      <c r="A77" s="233" t="s">
        <v>87</v>
      </c>
      <c r="B77" s="196">
        <f>ROW()</f>
        <v>77</v>
      </c>
      <c r="C77" s="191" t="s">
        <v>133</v>
      </c>
      <c r="D77" s="122" t="s">
        <v>117</v>
      </c>
      <c r="E77" s="188" t="s">
        <v>136</v>
      </c>
      <c r="F77" s="188" t="s">
        <v>137</v>
      </c>
      <c r="G77" s="135"/>
    </row>
    <row r="78" spans="1:7" x14ac:dyDescent="0.35">
      <c r="A78" s="233" t="s">
        <v>87</v>
      </c>
      <c r="B78" s="196">
        <f>ROW()</f>
        <v>78</v>
      </c>
      <c r="C78" s="191" t="s">
        <v>133</v>
      </c>
      <c r="D78" s="187" t="s">
        <v>117</v>
      </c>
      <c r="E78" s="188" t="s">
        <v>136</v>
      </c>
      <c r="F78" s="188" t="s">
        <v>138</v>
      </c>
      <c r="G78" s="135"/>
    </row>
    <row r="79" spans="1:7" x14ac:dyDescent="0.35">
      <c r="A79" s="233" t="s">
        <v>87</v>
      </c>
      <c r="B79" s="196">
        <f>ROW()</f>
        <v>79</v>
      </c>
      <c r="C79" s="191" t="s">
        <v>133</v>
      </c>
      <c r="D79" s="187" t="s">
        <v>117</v>
      </c>
      <c r="E79" s="188" t="s">
        <v>136</v>
      </c>
      <c r="F79" s="229" t="s">
        <v>139</v>
      </c>
      <c r="G79" s="136"/>
    </row>
    <row r="80" spans="1:7" x14ac:dyDescent="0.35">
      <c r="A80" s="127"/>
      <c r="B80" s="48"/>
      <c r="C80" s="48"/>
      <c r="D80" s="48"/>
      <c r="E80" s="48"/>
      <c r="F80" s="48"/>
      <c r="G80" s="127"/>
    </row>
    <row r="81" spans="1:13" x14ac:dyDescent="0.35">
      <c r="A81" s="127"/>
      <c r="B81" s="48"/>
      <c r="C81" s="48"/>
      <c r="D81" s="48"/>
      <c r="E81" s="48"/>
      <c r="F81" s="48"/>
      <c r="G81" s="127"/>
    </row>
    <row r="82" spans="1:13" ht="23" customHeight="1" x14ac:dyDescent="0.5">
      <c r="A82" s="31" t="s">
        <v>88</v>
      </c>
      <c r="B82" s="127"/>
      <c r="C82" s="127"/>
      <c r="D82" s="127"/>
      <c r="E82" s="127"/>
      <c r="F82" s="127"/>
      <c r="G82" s="127"/>
    </row>
    <row r="83" spans="1:13" ht="31" x14ac:dyDescent="0.35">
      <c r="A83" s="238" t="s">
        <v>82</v>
      </c>
      <c r="B83" s="239" t="s">
        <v>108</v>
      </c>
      <c r="C83" s="232" t="s">
        <v>109</v>
      </c>
      <c r="D83" s="232" t="s">
        <v>110</v>
      </c>
      <c r="E83" s="228" t="s">
        <v>140</v>
      </c>
      <c r="F83" s="240" t="s">
        <v>141</v>
      </c>
      <c r="G83" s="228" t="s">
        <v>142</v>
      </c>
    </row>
    <row r="84" spans="1:13" x14ac:dyDescent="0.35">
      <c r="A84" s="227" t="s">
        <v>88</v>
      </c>
      <c r="B84" s="196">
        <f>ROW()</f>
        <v>84</v>
      </c>
      <c r="C84" s="137" t="s">
        <v>143</v>
      </c>
      <c r="D84" s="123" t="s">
        <v>114</v>
      </c>
      <c r="E84" s="123" t="s">
        <v>144</v>
      </c>
      <c r="F84" s="123" t="s">
        <v>115</v>
      </c>
      <c r="G84" s="241">
        <f>SUMIFS($H$110:$H$114,$D$110:$D$114,D84,$G$110:$G$114,E84)</f>
        <v>0</v>
      </c>
    </row>
    <row r="85" spans="1:13" x14ac:dyDescent="0.35">
      <c r="A85" s="227" t="s">
        <v>88</v>
      </c>
      <c r="B85" s="196">
        <f>ROW()</f>
        <v>85</v>
      </c>
      <c r="C85" s="197" t="s">
        <v>143</v>
      </c>
      <c r="D85" s="192" t="s">
        <v>114</v>
      </c>
      <c r="E85" s="192" t="s">
        <v>145</v>
      </c>
      <c r="F85" s="123" t="s">
        <v>115</v>
      </c>
      <c r="G85" s="241">
        <f t="shared" ref="G85:G92" si="0">SUMIFS($H$110:$H$114,$D$110:$D$114,D85,$G$110:$G$114,E85)</f>
        <v>0</v>
      </c>
    </row>
    <row r="86" spans="1:13" x14ac:dyDescent="0.35">
      <c r="A86" s="227" t="s">
        <v>88</v>
      </c>
      <c r="B86" s="196">
        <f>ROW()</f>
        <v>86</v>
      </c>
      <c r="C86" s="137" t="s">
        <v>143</v>
      </c>
      <c r="D86" s="123" t="s">
        <v>114</v>
      </c>
      <c r="E86" s="123" t="s">
        <v>146</v>
      </c>
      <c r="F86" s="123" t="s">
        <v>115</v>
      </c>
      <c r="G86" s="241">
        <f t="shared" si="0"/>
        <v>0</v>
      </c>
    </row>
    <row r="87" spans="1:13" x14ac:dyDescent="0.35">
      <c r="A87" s="227" t="s">
        <v>88</v>
      </c>
      <c r="B87" s="188">
        <f>ROW()</f>
        <v>87</v>
      </c>
      <c r="C87" s="197" t="s">
        <v>143</v>
      </c>
      <c r="D87" s="192" t="s">
        <v>116</v>
      </c>
      <c r="E87" s="123" t="s">
        <v>144</v>
      </c>
      <c r="F87" s="123" t="s">
        <v>115</v>
      </c>
      <c r="G87" s="241">
        <f t="shared" si="0"/>
        <v>0</v>
      </c>
    </row>
    <row r="88" spans="1:13" x14ac:dyDescent="0.35">
      <c r="A88" s="227" t="s">
        <v>88</v>
      </c>
      <c r="B88" s="188">
        <f>ROW()</f>
        <v>88</v>
      </c>
      <c r="C88" s="137" t="s">
        <v>143</v>
      </c>
      <c r="D88" s="123" t="s">
        <v>116</v>
      </c>
      <c r="E88" s="192" t="s">
        <v>145</v>
      </c>
      <c r="F88" s="123" t="s">
        <v>115</v>
      </c>
      <c r="G88" s="241">
        <f>SUMIFS($H$110:$H$114,$D$110:$D$114,D88,$G$110:$G$114,E88)</f>
        <v>0</v>
      </c>
      <c r="H88" s="127"/>
      <c r="I88" s="127"/>
      <c r="J88" s="127"/>
      <c r="K88" s="127"/>
      <c r="L88" s="127"/>
    </row>
    <row r="89" spans="1:13" x14ac:dyDescent="0.35">
      <c r="A89" s="227" t="s">
        <v>88</v>
      </c>
      <c r="B89" s="188">
        <f>ROW()</f>
        <v>89</v>
      </c>
      <c r="C89" s="197" t="s">
        <v>143</v>
      </c>
      <c r="D89" s="192" t="s">
        <v>116</v>
      </c>
      <c r="E89" s="123" t="s">
        <v>146</v>
      </c>
      <c r="F89" s="123" t="s">
        <v>115</v>
      </c>
      <c r="G89" s="241">
        <f t="shared" si="0"/>
        <v>0</v>
      </c>
      <c r="H89" s="127"/>
      <c r="I89" s="127"/>
      <c r="J89" s="127"/>
      <c r="K89" s="127"/>
      <c r="L89" s="127"/>
    </row>
    <row r="90" spans="1:13" x14ac:dyDescent="0.35">
      <c r="A90" s="227" t="s">
        <v>88</v>
      </c>
      <c r="B90" s="188">
        <f>ROW()</f>
        <v>90</v>
      </c>
      <c r="C90" s="137" t="s">
        <v>143</v>
      </c>
      <c r="D90" s="123" t="s">
        <v>117</v>
      </c>
      <c r="E90" s="123" t="s">
        <v>144</v>
      </c>
      <c r="F90" s="123" t="s">
        <v>115</v>
      </c>
      <c r="G90" s="241">
        <f t="shared" si="0"/>
        <v>0</v>
      </c>
      <c r="H90" s="127"/>
      <c r="I90" s="127"/>
      <c r="J90" s="127"/>
      <c r="K90" s="127"/>
      <c r="L90" s="127"/>
    </row>
    <row r="91" spans="1:13" x14ac:dyDescent="0.35">
      <c r="A91" s="227" t="s">
        <v>88</v>
      </c>
      <c r="B91" s="188">
        <f>ROW()</f>
        <v>91</v>
      </c>
      <c r="C91" s="197" t="s">
        <v>143</v>
      </c>
      <c r="D91" s="192" t="s">
        <v>117</v>
      </c>
      <c r="E91" s="192" t="s">
        <v>145</v>
      </c>
      <c r="F91" s="123" t="s">
        <v>115</v>
      </c>
      <c r="G91" s="241">
        <f t="shared" si="0"/>
        <v>0</v>
      </c>
      <c r="H91" s="127"/>
      <c r="I91" s="127"/>
      <c r="J91" s="127"/>
      <c r="K91" s="127"/>
      <c r="L91" s="127"/>
    </row>
    <row r="92" spans="1:13" x14ac:dyDescent="0.35">
      <c r="A92" s="227" t="s">
        <v>88</v>
      </c>
      <c r="B92" s="196">
        <f>ROW()</f>
        <v>92</v>
      </c>
      <c r="C92" s="137" t="s">
        <v>143</v>
      </c>
      <c r="D92" s="123" t="s">
        <v>117</v>
      </c>
      <c r="E92" s="123" t="s">
        <v>146</v>
      </c>
      <c r="F92" s="123" t="s">
        <v>115</v>
      </c>
      <c r="G92" s="241">
        <f t="shared" si="0"/>
        <v>0</v>
      </c>
      <c r="H92" s="127"/>
      <c r="I92" s="127"/>
      <c r="J92" s="127"/>
      <c r="K92" s="127"/>
      <c r="L92" s="127"/>
    </row>
    <row r="93" spans="1:13" x14ac:dyDescent="0.35">
      <c r="A93" s="127"/>
      <c r="B93" s="127"/>
      <c r="C93" s="127"/>
      <c r="D93" s="127"/>
      <c r="E93" s="127"/>
      <c r="F93" s="127"/>
      <c r="G93" s="127"/>
      <c r="H93" s="127"/>
      <c r="I93" s="127"/>
      <c r="J93" s="127"/>
      <c r="K93" s="127"/>
      <c r="L93" s="127"/>
    </row>
    <row r="94" spans="1:13" x14ac:dyDescent="0.35">
      <c r="A94" s="127"/>
      <c r="B94" s="127"/>
      <c r="C94" s="127"/>
      <c r="D94" s="127"/>
      <c r="E94" s="127"/>
      <c r="F94" s="127"/>
      <c r="G94" s="127"/>
      <c r="H94" s="127"/>
      <c r="I94" s="127"/>
      <c r="J94" s="127"/>
      <c r="K94" s="127"/>
      <c r="L94" s="127"/>
    </row>
    <row r="95" spans="1:13" x14ac:dyDescent="0.35">
      <c r="A95" s="127"/>
      <c r="B95" s="127"/>
      <c r="C95" s="127"/>
      <c r="D95" s="127"/>
      <c r="E95" s="127"/>
      <c r="F95" s="127"/>
      <c r="G95" s="127"/>
      <c r="H95" s="127"/>
      <c r="I95" s="127"/>
      <c r="J95" s="127"/>
      <c r="K95" s="127"/>
      <c r="L95" s="127"/>
    </row>
    <row r="96" spans="1:13" ht="23" customHeight="1" x14ac:dyDescent="0.5">
      <c r="A96" s="31" t="s">
        <v>84</v>
      </c>
      <c r="B96" s="127"/>
      <c r="C96" s="127"/>
      <c r="D96" s="127"/>
      <c r="E96" s="48"/>
      <c r="F96" s="48"/>
      <c r="G96" s="127"/>
      <c r="H96" s="127"/>
      <c r="I96" s="127"/>
      <c r="J96" s="127"/>
      <c r="K96" s="127"/>
      <c r="L96" s="127"/>
      <c r="M96" s="127"/>
    </row>
    <row r="97" spans="1:16" ht="43.5" x14ac:dyDescent="0.35">
      <c r="A97" s="222" t="s">
        <v>82</v>
      </c>
      <c r="B97" s="222" t="s">
        <v>108</v>
      </c>
      <c r="C97" s="223" t="s">
        <v>109</v>
      </c>
      <c r="D97" s="223" t="s">
        <v>110</v>
      </c>
      <c r="E97" s="224" t="s">
        <v>147</v>
      </c>
      <c r="F97" s="224" t="s">
        <v>148</v>
      </c>
      <c r="G97" s="224" t="s">
        <v>149</v>
      </c>
      <c r="H97" s="224" t="s">
        <v>150</v>
      </c>
      <c r="I97" s="194" t="s">
        <v>151</v>
      </c>
      <c r="J97" s="195" t="s">
        <v>152</v>
      </c>
      <c r="K97" s="224" t="s">
        <v>153</v>
      </c>
      <c r="L97" s="194" t="s">
        <v>154</v>
      </c>
      <c r="M97" s="194" t="s">
        <v>155</v>
      </c>
      <c r="O97" s="113" t="s">
        <v>156</v>
      </c>
      <c r="P97" s="113" t="s">
        <v>157</v>
      </c>
    </row>
    <row r="98" spans="1:16" x14ac:dyDescent="0.35">
      <c r="A98" s="139" t="s">
        <v>84</v>
      </c>
      <c r="B98" s="129">
        <f>ROW()</f>
        <v>98</v>
      </c>
      <c r="C98" s="110" t="s">
        <v>158</v>
      </c>
      <c r="D98" s="135" t="s">
        <v>159</v>
      </c>
      <c r="E98" s="140"/>
      <c r="F98" s="140" t="s">
        <v>159</v>
      </c>
      <c r="G98" s="140"/>
      <c r="H98" s="140"/>
      <c r="I98" s="140"/>
      <c r="J98" s="140"/>
      <c r="K98" s="140"/>
      <c r="L98" s="140"/>
      <c r="M98" s="140"/>
      <c r="O98" s="113" t="s">
        <v>156</v>
      </c>
      <c r="P98" s="113" t="b">
        <f>(tb_s2.1_5__revenue_charges_usage[[#This Row],[Unit Charging price | $]]*tb_s2.1_5__revenue_charges_usage[[#This Row],[Number of instances for which the charge was payable†]])=tb_s2.1_5__revenue_charges_usage[[#This Row],[Revenue in financial year]]</f>
        <v>1</v>
      </c>
    </row>
    <row r="99" spans="1:16" x14ac:dyDescent="0.35">
      <c r="A99" s="139" t="s">
        <v>84</v>
      </c>
      <c r="B99" s="129">
        <f>ROW()</f>
        <v>99</v>
      </c>
      <c r="C99" s="110" t="s">
        <v>158</v>
      </c>
      <c r="D99" s="135" t="s">
        <v>159</v>
      </c>
      <c r="E99" s="140"/>
      <c r="F99" s="140" t="s">
        <v>159</v>
      </c>
      <c r="G99" s="140"/>
      <c r="H99" s="140"/>
      <c r="I99" s="140"/>
      <c r="J99" s="140"/>
      <c r="K99" s="140"/>
      <c r="L99" s="140"/>
      <c r="M99" s="140"/>
      <c r="O99" s="113" t="s">
        <v>156</v>
      </c>
      <c r="P99" s="113" t="b">
        <f>(tb_s2.1_5__revenue_charges_usage[[#This Row],[Unit Charging price | $]]*tb_s2.1_5__revenue_charges_usage[[#This Row],[Number of instances for which the charge was payable†]])=tb_s2.1_5__revenue_charges_usage[[#This Row],[Revenue in financial year]]</f>
        <v>1</v>
      </c>
    </row>
    <row r="100" spans="1:16" x14ac:dyDescent="0.35">
      <c r="A100" s="139" t="s">
        <v>84</v>
      </c>
      <c r="B100" s="129">
        <f>ROW()</f>
        <v>100</v>
      </c>
      <c r="C100" s="110" t="s">
        <v>158</v>
      </c>
      <c r="D100" s="135" t="s">
        <v>159</v>
      </c>
      <c r="E100" s="140"/>
      <c r="F100" s="140" t="s">
        <v>159</v>
      </c>
      <c r="G100" s="140"/>
      <c r="H100" s="140"/>
      <c r="I100" s="140"/>
      <c r="J100" s="140"/>
      <c r="K100" s="140"/>
      <c r="L100" s="140"/>
      <c r="M100" s="140"/>
      <c r="O100" s="113" t="s">
        <v>156</v>
      </c>
      <c r="P100" s="113" t="b">
        <f>(tb_s2.1_5__revenue_charges_usage[[#This Row],[Unit Charging price | $]]*tb_s2.1_5__revenue_charges_usage[[#This Row],[Number of instances for which the charge was payable†]])=tb_s2.1_5__revenue_charges_usage[[#This Row],[Revenue in financial year]]</f>
        <v>1</v>
      </c>
    </row>
    <row r="101" spans="1:16" x14ac:dyDescent="0.35">
      <c r="A101" s="139" t="s">
        <v>84</v>
      </c>
      <c r="B101" s="129">
        <f>ROW()</f>
        <v>101</v>
      </c>
      <c r="C101" s="110" t="s">
        <v>158</v>
      </c>
      <c r="D101" s="135" t="s">
        <v>159</v>
      </c>
      <c r="E101" s="140"/>
      <c r="F101" s="140" t="s">
        <v>159</v>
      </c>
      <c r="G101" s="140"/>
      <c r="H101" s="140"/>
      <c r="I101" s="140"/>
      <c r="J101" s="140"/>
      <c r="K101" s="140"/>
      <c r="L101" s="140"/>
      <c r="M101" s="140"/>
      <c r="O101" s="113" t="s">
        <v>156</v>
      </c>
      <c r="P101" s="113" t="b">
        <f>(tb_s2.1_5__revenue_charges_usage[[#This Row],[Unit Charging price | $]]*tb_s2.1_5__revenue_charges_usage[[#This Row],[Number of instances for which the charge was payable†]])=tb_s2.1_5__revenue_charges_usage[[#This Row],[Revenue in financial year]]</f>
        <v>1</v>
      </c>
    </row>
    <row r="102" spans="1:16" x14ac:dyDescent="0.35">
      <c r="A102" s="139" t="s">
        <v>84</v>
      </c>
      <c r="B102" s="129">
        <f>ROW()</f>
        <v>102</v>
      </c>
      <c r="C102" s="110" t="s">
        <v>158</v>
      </c>
      <c r="D102" s="135" t="s">
        <v>159</v>
      </c>
      <c r="E102" s="140"/>
      <c r="F102" s="140" t="s">
        <v>159</v>
      </c>
      <c r="G102" s="140"/>
      <c r="H102" s="140"/>
      <c r="I102" s="140"/>
      <c r="J102" s="140"/>
      <c r="K102" s="140"/>
      <c r="L102" s="140"/>
      <c r="M102" s="140"/>
      <c r="O102" s="113" t="s">
        <v>156</v>
      </c>
      <c r="P102" s="113" t="b">
        <f>(tb_s2.1_5__revenue_charges_usage[[#This Row],[Unit Charging price | $]]*tb_s2.1_5__revenue_charges_usage[[#This Row],[Number of instances for which the charge was payable†]])=tb_s2.1_5__revenue_charges_usage[[#This Row],[Revenue in financial year]]</f>
        <v>1</v>
      </c>
    </row>
    <row r="103" spans="1:16" x14ac:dyDescent="0.35">
      <c r="A103" s="141" t="s">
        <v>160</v>
      </c>
      <c r="B103" s="131"/>
    </row>
    <row r="104" spans="1:16" x14ac:dyDescent="0.35">
      <c r="A104" s="142" t="s">
        <v>546</v>
      </c>
    </row>
    <row r="108" spans="1:16" ht="23" customHeight="1" x14ac:dyDescent="0.5">
      <c r="A108" s="31" t="s">
        <v>85</v>
      </c>
      <c r="B108" s="127"/>
      <c r="C108" s="127"/>
      <c r="D108" s="127"/>
      <c r="E108" s="127"/>
      <c r="F108" s="127"/>
      <c r="G108" s="127"/>
      <c r="H108" s="127"/>
      <c r="I108" s="127"/>
      <c r="J108" s="127"/>
    </row>
    <row r="109" spans="1:16" ht="31" x14ac:dyDescent="0.35">
      <c r="A109" s="225" t="s">
        <v>82</v>
      </c>
      <c r="B109" s="225" t="s">
        <v>108</v>
      </c>
      <c r="C109" s="217" t="s">
        <v>109</v>
      </c>
      <c r="D109" s="217" t="s">
        <v>110</v>
      </c>
      <c r="E109" s="224" t="s">
        <v>161</v>
      </c>
      <c r="F109" s="224" t="s">
        <v>162</v>
      </c>
      <c r="G109" s="224" t="s">
        <v>163</v>
      </c>
      <c r="H109" s="224" t="s">
        <v>164</v>
      </c>
      <c r="I109" s="224" t="s">
        <v>165</v>
      </c>
      <c r="J109" s="226" t="s">
        <v>166</v>
      </c>
      <c r="K109" s="224" t="s">
        <v>167</v>
      </c>
      <c r="L109" s="224" t="s">
        <v>168</v>
      </c>
    </row>
    <row r="110" spans="1:16" ht="27" customHeight="1" x14ac:dyDescent="0.35">
      <c r="A110" s="128" t="s">
        <v>85</v>
      </c>
      <c r="B110" s="134">
        <f>ROW()</f>
        <v>110</v>
      </c>
      <c r="C110" s="138">
        <v>5.3</v>
      </c>
      <c r="D110" s="143" t="s">
        <v>159</v>
      </c>
      <c r="E110" s="130"/>
      <c r="F110" s="130" t="s">
        <v>159</v>
      </c>
      <c r="G110" s="130" t="s">
        <v>159</v>
      </c>
      <c r="H110" s="144"/>
      <c r="I110" s="63"/>
      <c r="J110" s="130" t="s">
        <v>159</v>
      </c>
      <c r="K110" s="117"/>
      <c r="L110" s="117"/>
    </row>
    <row r="111" spans="1:16" ht="27" customHeight="1" x14ac:dyDescent="0.35">
      <c r="A111" s="128" t="s">
        <v>85</v>
      </c>
      <c r="B111" s="134">
        <f>ROW()</f>
        <v>111</v>
      </c>
      <c r="C111" s="138">
        <v>5.3</v>
      </c>
      <c r="D111" s="143" t="s">
        <v>159</v>
      </c>
      <c r="E111" s="130"/>
      <c r="F111" s="130" t="s">
        <v>159</v>
      </c>
      <c r="G111" s="130" t="s">
        <v>159</v>
      </c>
      <c r="H111" s="144"/>
      <c r="I111" s="117"/>
      <c r="J111" s="130" t="s">
        <v>159</v>
      </c>
      <c r="K111" s="117"/>
      <c r="L111" s="117"/>
    </row>
    <row r="112" spans="1:16" ht="27" customHeight="1" x14ac:dyDescent="0.35">
      <c r="A112" s="128" t="s">
        <v>85</v>
      </c>
      <c r="B112" s="129">
        <f>ROW()</f>
        <v>112</v>
      </c>
      <c r="C112" s="138">
        <v>5.3</v>
      </c>
      <c r="D112" s="143" t="s">
        <v>159</v>
      </c>
      <c r="E112" s="130"/>
      <c r="F112" s="130" t="s">
        <v>159</v>
      </c>
      <c r="G112" s="130" t="s">
        <v>159</v>
      </c>
      <c r="H112" s="144"/>
      <c r="I112" s="117"/>
      <c r="J112" s="130" t="s">
        <v>159</v>
      </c>
      <c r="K112" s="117"/>
      <c r="L112" s="117"/>
    </row>
    <row r="113" spans="1:12" ht="27" customHeight="1" x14ac:dyDescent="0.35">
      <c r="A113" s="128" t="s">
        <v>85</v>
      </c>
      <c r="B113" s="129">
        <f>ROW()</f>
        <v>113</v>
      </c>
      <c r="C113" s="138">
        <v>5.3</v>
      </c>
      <c r="D113" s="143" t="s">
        <v>159</v>
      </c>
      <c r="E113" s="130"/>
      <c r="F113" s="130" t="s">
        <v>159</v>
      </c>
      <c r="G113" s="130" t="s">
        <v>159</v>
      </c>
      <c r="H113" s="144"/>
      <c r="I113" s="117"/>
      <c r="J113" s="130" t="s">
        <v>159</v>
      </c>
      <c r="K113" s="117"/>
      <c r="L113" s="117"/>
    </row>
    <row r="114" spans="1:12" ht="27" customHeight="1" x14ac:dyDescent="0.35">
      <c r="A114" s="128" t="s">
        <v>85</v>
      </c>
      <c r="B114" s="129">
        <f>ROW()</f>
        <v>114</v>
      </c>
      <c r="C114" s="138">
        <v>5.3</v>
      </c>
      <c r="D114" s="143" t="s">
        <v>159</v>
      </c>
      <c r="E114" s="130"/>
      <c r="F114" s="130" t="s">
        <v>159</v>
      </c>
      <c r="G114" s="130" t="s">
        <v>159</v>
      </c>
      <c r="H114" s="144"/>
      <c r="I114" s="117"/>
      <c r="J114" s="130" t="s">
        <v>159</v>
      </c>
      <c r="K114" s="117"/>
      <c r="L114" s="117"/>
    </row>
    <row r="115" spans="1:12" x14ac:dyDescent="0.35">
      <c r="A115" s="142" t="s">
        <v>546</v>
      </c>
      <c r="B115" s="127"/>
      <c r="C115" s="127"/>
    </row>
  </sheetData>
  <sheetProtection algorithmName="SHA-512" hashValue="ntOWUvBhh/wHqa6HG2IKsb6vzsmuYUy8lUJeyjb05+EFeNENxz5XoxKJO9Ezust2zuoSjdUpVqg5t10BNg6Fcg==" saltValue="DIoKJgJ7HurzqeUOUkubVg==" spinCount="100000" sheet="1" objects="1" scenarios="1" formatCells="0" formatColumns="0" formatRows="0" insertRows="0" insertHyperlinks="0" deleteRows="0" sort="0" autoFilter="0"/>
  <phoneticPr fontId="21" type="noConversion"/>
  <dataValidations count="5">
    <dataValidation type="list" allowBlank="1" showInputMessage="1" showErrorMessage="1" sqref="F110:F114" xr:uid="{AF731DD0-C03E-4F12-9285-BB704026FD40}">
      <formula1>dd_fixed</formula1>
    </dataValidation>
    <dataValidation type="list" allowBlank="1" showInputMessage="1" showErrorMessage="1" sqref="G110:G114" xr:uid="{F261EFBE-BAAF-4F5B-ADA5-9C303D5C6CFE}">
      <formula1>dd_connection_growth</formula1>
    </dataValidation>
    <dataValidation type="list" allowBlank="1" showInputMessage="1" showErrorMessage="1" sqref="D110:D114 D102 D98:D101" xr:uid="{1F2227AD-4C23-490E-8C35-3E4E6675ABD3}">
      <formula1>dd_service_level</formula1>
    </dataValidation>
    <dataValidation type="list" allowBlank="1" showInputMessage="1" showErrorMessage="1" sqref="J110:J114" xr:uid="{FAAAFE95-BFE8-408B-84E1-79842E1AB17E}">
      <formula1>dd_charge_allocation</formula1>
    </dataValidation>
    <dataValidation type="list" allowBlank="1" showInputMessage="1" showErrorMessage="1" sqref="F98:F101 F102" xr:uid="{20D0950D-81CD-4607-BC37-500A14FC357A}">
      <formula1>dd_charge_category</formula1>
    </dataValidation>
  </dataValidations>
  <pageMargins left="0.25" right="0.25" top="0.75" bottom="0.75" header="0.3" footer="0.3"/>
  <pageSetup paperSize="9" scale="33" orientation="landscape" r:id="rId1"/>
  <rowBreaks count="2" manualBreakCount="2">
    <brk id="32" max="16383" man="1"/>
    <brk id="80" max="16383" man="1"/>
  </rowBreaks>
  <colBreaks count="1" manualBreakCount="1">
    <brk id="13" max="1048575" man="1"/>
  </colBreaks>
  <tableParts count="6">
    <tablePart r:id="rId2"/>
    <tablePart r:id="rId3"/>
    <tablePart r:id="rId4"/>
    <tablePart r:id="rId5"/>
    <tablePart r:id="rId6"/>
    <tablePart r:id="rId7"/>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4A41E-92B2-441E-9274-24460422717F}">
  <sheetPr codeName="Sheet7">
    <tabColor theme="4"/>
  </sheetPr>
  <dimension ref="A1:F33"/>
  <sheetViews>
    <sheetView showGridLines="0" zoomScale="85" zoomScaleNormal="85" workbookViewId="0">
      <pane ySplit="1" topLeftCell="A2" activePane="bottomLeft" state="frozen"/>
      <selection activeCell="F6" sqref="F6"/>
      <selection pane="bottomLeft"/>
    </sheetView>
  </sheetViews>
  <sheetFormatPr defaultColWidth="8.81640625" defaultRowHeight="14.5" x14ac:dyDescent="0.35"/>
  <cols>
    <col min="1" max="1" width="25.81640625" style="113" customWidth="1"/>
    <col min="2" max="2" width="8.81640625" style="113"/>
    <col min="3" max="3" width="19.54296875" style="113" customWidth="1"/>
    <col min="4" max="4" width="33.453125" style="113" customWidth="1"/>
    <col min="5" max="5" width="85.1796875" style="113" customWidth="1"/>
    <col min="6" max="6" width="26.81640625" style="113" customWidth="1"/>
    <col min="7" max="7" width="63.54296875" style="113" customWidth="1"/>
    <col min="8" max="8" width="22" style="113" customWidth="1"/>
    <col min="9" max="9" width="20.81640625" style="113" customWidth="1"/>
    <col min="10" max="10" width="25" style="113" customWidth="1"/>
    <col min="11" max="11" width="20.81640625" style="113" customWidth="1"/>
    <col min="12" max="16384" width="8.81640625" style="113"/>
  </cols>
  <sheetData>
    <row r="1" spans="1:6" ht="24" customHeight="1" x14ac:dyDescent="0.35">
      <c r="A1" s="47" t="str">
        <f>IFERROR("ANNUAL ACTUAL INFORMATION"&amp;"     |     "&amp;TEXT(EDATE(_disc_due_date,-5),"mmmm yyyy")&amp;" ("&amp;_disc_current_year&amp;")     |     "&amp;_company_name, "ANNUAL ACTUAL INFORMATION")</f>
        <v>ANNUAL ACTUAL INFORMATION</v>
      </c>
      <c r="B1" s="48"/>
      <c r="C1" s="48"/>
      <c r="D1" s="48"/>
      <c r="E1" s="48"/>
      <c r="F1" s="48"/>
    </row>
    <row r="2" spans="1:6" ht="23" customHeight="1" x14ac:dyDescent="0.5">
      <c r="A2" s="31" t="s">
        <v>89</v>
      </c>
      <c r="B2" s="48"/>
      <c r="C2" s="48"/>
      <c r="D2" s="48"/>
      <c r="E2" s="48"/>
      <c r="F2" s="48"/>
    </row>
    <row r="3" spans="1:6" ht="31" x14ac:dyDescent="0.35">
      <c r="A3" s="217" t="s">
        <v>82</v>
      </c>
      <c r="B3" s="217" t="s">
        <v>108</v>
      </c>
      <c r="C3" s="217" t="s">
        <v>109</v>
      </c>
      <c r="D3" s="217" t="s">
        <v>110</v>
      </c>
      <c r="E3" s="217" t="s">
        <v>169</v>
      </c>
      <c r="F3" s="217" t="s">
        <v>170</v>
      </c>
    </row>
    <row r="4" spans="1:6" x14ac:dyDescent="0.35">
      <c r="A4" s="187" t="s">
        <v>89</v>
      </c>
      <c r="B4" s="187">
        <f>ROW()</f>
        <v>4</v>
      </c>
      <c r="C4" s="191" t="s">
        <v>171</v>
      </c>
      <c r="D4" s="123" t="s">
        <v>114</v>
      </c>
      <c r="E4" s="192" t="s">
        <v>115</v>
      </c>
      <c r="F4" s="234">
        <f>SUM(F7:F15)</f>
        <v>0</v>
      </c>
    </row>
    <row r="5" spans="1:6" x14ac:dyDescent="0.35">
      <c r="A5" s="187" t="s">
        <v>89</v>
      </c>
      <c r="B5" s="187">
        <f>ROW()</f>
        <v>5</v>
      </c>
      <c r="C5" s="191" t="s">
        <v>171</v>
      </c>
      <c r="D5" s="192" t="s">
        <v>116</v>
      </c>
      <c r="E5" s="192" t="s">
        <v>115</v>
      </c>
      <c r="F5" s="234">
        <f>SUM(F16:F24)</f>
        <v>0</v>
      </c>
    </row>
    <row r="6" spans="1:6" x14ac:dyDescent="0.35">
      <c r="A6" s="187" t="s">
        <v>89</v>
      </c>
      <c r="B6" s="187">
        <f>ROW()</f>
        <v>6</v>
      </c>
      <c r="C6" s="191" t="s">
        <v>171</v>
      </c>
      <c r="D6" s="123" t="s">
        <v>117</v>
      </c>
      <c r="E6" s="192" t="s">
        <v>115</v>
      </c>
      <c r="F6" s="234">
        <f>SUM(F25:F33)</f>
        <v>0</v>
      </c>
    </row>
    <row r="7" spans="1:6" ht="15.65" customHeight="1" x14ac:dyDescent="0.35">
      <c r="A7" s="187" t="s">
        <v>89</v>
      </c>
      <c r="B7" s="187">
        <f>ROW()</f>
        <v>7</v>
      </c>
      <c r="C7" s="191" t="s">
        <v>172</v>
      </c>
      <c r="D7" s="187" t="s">
        <v>114</v>
      </c>
      <c r="E7" s="187" t="s">
        <v>101</v>
      </c>
      <c r="F7" s="60">
        <f>F16+F25</f>
        <v>0</v>
      </c>
    </row>
    <row r="8" spans="1:6" x14ac:dyDescent="0.35">
      <c r="A8" s="187" t="s">
        <v>89</v>
      </c>
      <c r="B8" s="187">
        <f>ROW()</f>
        <v>8</v>
      </c>
      <c r="C8" s="191" t="s">
        <v>173</v>
      </c>
      <c r="D8" s="122" t="s">
        <v>114</v>
      </c>
      <c r="E8" s="187" t="s">
        <v>174</v>
      </c>
      <c r="F8" s="60">
        <f t="shared" ref="F8:F14" si="0">F17+F26</f>
        <v>0</v>
      </c>
    </row>
    <row r="9" spans="1:6" x14ac:dyDescent="0.35">
      <c r="A9" s="187" t="s">
        <v>89</v>
      </c>
      <c r="B9" s="187">
        <f>ROW()</f>
        <v>9</v>
      </c>
      <c r="C9" s="191" t="s">
        <v>175</v>
      </c>
      <c r="D9" s="187" t="s">
        <v>114</v>
      </c>
      <c r="E9" s="187" t="s">
        <v>176</v>
      </c>
      <c r="F9" s="60">
        <f t="shared" si="0"/>
        <v>0</v>
      </c>
    </row>
    <row r="10" spans="1:6" x14ac:dyDescent="0.35">
      <c r="A10" s="187" t="s">
        <v>89</v>
      </c>
      <c r="B10" s="187">
        <f>ROW()</f>
        <v>10</v>
      </c>
      <c r="C10" s="191" t="s">
        <v>177</v>
      </c>
      <c r="D10" s="122" t="s">
        <v>114</v>
      </c>
      <c r="E10" s="187" t="s">
        <v>178</v>
      </c>
      <c r="F10" s="60">
        <f t="shared" si="0"/>
        <v>0</v>
      </c>
    </row>
    <row r="11" spans="1:6" x14ac:dyDescent="0.35">
      <c r="A11" s="187" t="s">
        <v>89</v>
      </c>
      <c r="B11" s="187">
        <f>ROW()</f>
        <v>11</v>
      </c>
      <c r="C11" s="191" t="s">
        <v>179</v>
      </c>
      <c r="D11" s="187" t="s">
        <v>114</v>
      </c>
      <c r="E11" s="187" t="s">
        <v>180</v>
      </c>
      <c r="F11" s="60">
        <f t="shared" si="0"/>
        <v>0</v>
      </c>
    </row>
    <row r="12" spans="1:6" x14ac:dyDescent="0.35">
      <c r="A12" s="187" t="s">
        <v>89</v>
      </c>
      <c r="B12" s="187">
        <f>ROW()</f>
        <v>12</v>
      </c>
      <c r="C12" s="191" t="s">
        <v>181</v>
      </c>
      <c r="D12" s="122" t="s">
        <v>114</v>
      </c>
      <c r="E12" s="187" t="s">
        <v>182</v>
      </c>
      <c r="F12" s="60">
        <f t="shared" si="0"/>
        <v>0</v>
      </c>
    </row>
    <row r="13" spans="1:6" x14ac:dyDescent="0.35">
      <c r="A13" s="187" t="s">
        <v>89</v>
      </c>
      <c r="B13" s="187">
        <f>ROW()</f>
        <v>13</v>
      </c>
      <c r="C13" s="191" t="s">
        <v>183</v>
      </c>
      <c r="D13" s="187" t="s">
        <v>114</v>
      </c>
      <c r="E13" s="187" t="s">
        <v>184</v>
      </c>
      <c r="F13" s="60">
        <f t="shared" si="0"/>
        <v>0</v>
      </c>
    </row>
    <row r="14" spans="1:6" x14ac:dyDescent="0.35">
      <c r="A14" s="187" t="s">
        <v>89</v>
      </c>
      <c r="B14" s="187">
        <f>ROW()</f>
        <v>14</v>
      </c>
      <c r="C14" s="191" t="s">
        <v>185</v>
      </c>
      <c r="D14" s="122" t="s">
        <v>114</v>
      </c>
      <c r="E14" s="187" t="s">
        <v>186</v>
      </c>
      <c r="F14" s="60">
        <f t="shared" si="0"/>
        <v>0</v>
      </c>
    </row>
    <row r="15" spans="1:6" x14ac:dyDescent="0.35">
      <c r="A15" s="187" t="s">
        <v>89</v>
      </c>
      <c r="B15" s="187">
        <f>ROW()</f>
        <v>15</v>
      </c>
      <c r="C15" s="191" t="s">
        <v>187</v>
      </c>
      <c r="D15" s="187" t="s">
        <v>114</v>
      </c>
      <c r="E15" s="187" t="s">
        <v>188</v>
      </c>
      <c r="F15" s="60">
        <f>F24+F33</f>
        <v>0</v>
      </c>
    </row>
    <row r="16" spans="1:6" x14ac:dyDescent="0.35">
      <c r="A16" s="187" t="s">
        <v>89</v>
      </c>
      <c r="B16" s="187">
        <f>ROW()</f>
        <v>16</v>
      </c>
      <c r="C16" s="191" t="s">
        <v>172</v>
      </c>
      <c r="D16" s="122" t="s">
        <v>116</v>
      </c>
      <c r="E16" s="187" t="s">
        <v>101</v>
      </c>
      <c r="F16" s="145"/>
    </row>
    <row r="17" spans="1:6" x14ac:dyDescent="0.35">
      <c r="A17" s="187" t="s">
        <v>89</v>
      </c>
      <c r="B17" s="187">
        <f>ROW()</f>
        <v>17</v>
      </c>
      <c r="C17" s="191" t="s">
        <v>173</v>
      </c>
      <c r="D17" s="187" t="s">
        <v>116</v>
      </c>
      <c r="E17" s="187" t="s">
        <v>174</v>
      </c>
      <c r="F17" s="145"/>
    </row>
    <row r="18" spans="1:6" x14ac:dyDescent="0.35">
      <c r="A18" s="187" t="s">
        <v>89</v>
      </c>
      <c r="B18" s="187">
        <f>ROW()</f>
        <v>18</v>
      </c>
      <c r="C18" s="191" t="s">
        <v>175</v>
      </c>
      <c r="D18" s="122" t="s">
        <v>116</v>
      </c>
      <c r="E18" s="187" t="s">
        <v>176</v>
      </c>
      <c r="F18" s="145"/>
    </row>
    <row r="19" spans="1:6" x14ac:dyDescent="0.35">
      <c r="A19" s="187" t="s">
        <v>89</v>
      </c>
      <c r="B19" s="187">
        <f>ROW()</f>
        <v>19</v>
      </c>
      <c r="C19" s="191" t="s">
        <v>177</v>
      </c>
      <c r="D19" s="187" t="s">
        <v>116</v>
      </c>
      <c r="E19" s="187" t="s">
        <v>178</v>
      </c>
      <c r="F19" s="145"/>
    </row>
    <row r="20" spans="1:6" x14ac:dyDescent="0.35">
      <c r="A20" s="187" t="s">
        <v>89</v>
      </c>
      <c r="B20" s="187">
        <f>ROW()</f>
        <v>20</v>
      </c>
      <c r="C20" s="191" t="s">
        <v>179</v>
      </c>
      <c r="D20" s="122" t="s">
        <v>116</v>
      </c>
      <c r="E20" s="187" t="s">
        <v>180</v>
      </c>
      <c r="F20" s="145"/>
    </row>
    <row r="21" spans="1:6" x14ac:dyDescent="0.35">
      <c r="A21" s="187" t="s">
        <v>89</v>
      </c>
      <c r="B21" s="187">
        <f>ROW()</f>
        <v>21</v>
      </c>
      <c r="C21" s="191" t="s">
        <v>181</v>
      </c>
      <c r="D21" s="187" t="s">
        <v>116</v>
      </c>
      <c r="E21" s="187" t="s">
        <v>182</v>
      </c>
      <c r="F21" s="145"/>
    </row>
    <row r="22" spans="1:6" x14ac:dyDescent="0.35">
      <c r="A22" s="187" t="s">
        <v>89</v>
      </c>
      <c r="B22" s="187">
        <f>ROW()</f>
        <v>22</v>
      </c>
      <c r="C22" s="191" t="s">
        <v>183</v>
      </c>
      <c r="D22" s="122" t="s">
        <v>116</v>
      </c>
      <c r="E22" s="187" t="s">
        <v>184</v>
      </c>
      <c r="F22" s="145"/>
    </row>
    <row r="23" spans="1:6" x14ac:dyDescent="0.35">
      <c r="A23" s="187" t="s">
        <v>89</v>
      </c>
      <c r="B23" s="187">
        <f>ROW()</f>
        <v>23</v>
      </c>
      <c r="C23" s="191" t="s">
        <v>185</v>
      </c>
      <c r="D23" s="187" t="s">
        <v>116</v>
      </c>
      <c r="E23" s="187" t="s">
        <v>186</v>
      </c>
      <c r="F23" s="145"/>
    </row>
    <row r="24" spans="1:6" x14ac:dyDescent="0.35">
      <c r="A24" s="187" t="s">
        <v>89</v>
      </c>
      <c r="B24" s="187">
        <f>ROW()</f>
        <v>24</v>
      </c>
      <c r="C24" s="191" t="s">
        <v>187</v>
      </c>
      <c r="D24" s="122" t="s">
        <v>116</v>
      </c>
      <c r="E24" s="187" t="s">
        <v>188</v>
      </c>
      <c r="F24" s="145"/>
    </row>
    <row r="25" spans="1:6" x14ac:dyDescent="0.35">
      <c r="A25" s="187" t="s">
        <v>89</v>
      </c>
      <c r="B25" s="187">
        <f>ROW()</f>
        <v>25</v>
      </c>
      <c r="C25" s="191" t="s">
        <v>172</v>
      </c>
      <c r="D25" s="187" t="s">
        <v>117</v>
      </c>
      <c r="E25" s="187" t="s">
        <v>101</v>
      </c>
      <c r="F25" s="145"/>
    </row>
    <row r="26" spans="1:6" x14ac:dyDescent="0.35">
      <c r="A26" s="187" t="s">
        <v>89</v>
      </c>
      <c r="B26" s="187">
        <f>ROW()</f>
        <v>26</v>
      </c>
      <c r="C26" s="191" t="s">
        <v>173</v>
      </c>
      <c r="D26" s="122" t="s">
        <v>117</v>
      </c>
      <c r="E26" s="187" t="s">
        <v>174</v>
      </c>
      <c r="F26" s="145"/>
    </row>
    <row r="27" spans="1:6" x14ac:dyDescent="0.35">
      <c r="A27" s="187" t="s">
        <v>89</v>
      </c>
      <c r="B27" s="187">
        <f>ROW()</f>
        <v>27</v>
      </c>
      <c r="C27" s="191" t="s">
        <v>175</v>
      </c>
      <c r="D27" s="187" t="s">
        <v>117</v>
      </c>
      <c r="E27" s="187" t="s">
        <v>176</v>
      </c>
      <c r="F27" s="145"/>
    </row>
    <row r="28" spans="1:6" x14ac:dyDescent="0.35">
      <c r="A28" s="187" t="s">
        <v>89</v>
      </c>
      <c r="B28" s="187">
        <f>ROW()</f>
        <v>28</v>
      </c>
      <c r="C28" s="191" t="s">
        <v>177</v>
      </c>
      <c r="D28" s="122" t="s">
        <v>117</v>
      </c>
      <c r="E28" s="187" t="s">
        <v>178</v>
      </c>
      <c r="F28" s="145"/>
    </row>
    <row r="29" spans="1:6" x14ac:dyDescent="0.35">
      <c r="A29" s="187" t="s">
        <v>89</v>
      </c>
      <c r="B29" s="187">
        <f>ROW()</f>
        <v>29</v>
      </c>
      <c r="C29" s="191" t="s">
        <v>179</v>
      </c>
      <c r="D29" s="187" t="s">
        <v>117</v>
      </c>
      <c r="E29" s="187" t="s">
        <v>180</v>
      </c>
      <c r="F29" s="145"/>
    </row>
    <row r="30" spans="1:6" x14ac:dyDescent="0.35">
      <c r="A30" s="187" t="s">
        <v>89</v>
      </c>
      <c r="B30" s="187">
        <f>ROW()</f>
        <v>30</v>
      </c>
      <c r="C30" s="191" t="s">
        <v>181</v>
      </c>
      <c r="D30" s="122" t="s">
        <v>117</v>
      </c>
      <c r="E30" s="187" t="s">
        <v>182</v>
      </c>
      <c r="F30" s="145"/>
    </row>
    <row r="31" spans="1:6" x14ac:dyDescent="0.35">
      <c r="A31" s="187" t="s">
        <v>89</v>
      </c>
      <c r="B31" s="187">
        <f>ROW()</f>
        <v>31</v>
      </c>
      <c r="C31" s="191" t="s">
        <v>183</v>
      </c>
      <c r="D31" s="187" t="s">
        <v>117</v>
      </c>
      <c r="E31" s="187" t="s">
        <v>184</v>
      </c>
      <c r="F31" s="145"/>
    </row>
    <row r="32" spans="1:6" x14ac:dyDescent="0.35">
      <c r="A32" s="187" t="s">
        <v>89</v>
      </c>
      <c r="B32" s="187">
        <f>ROW()</f>
        <v>32</v>
      </c>
      <c r="C32" s="191" t="s">
        <v>185</v>
      </c>
      <c r="D32" s="122" t="s">
        <v>117</v>
      </c>
      <c r="E32" s="187" t="s">
        <v>186</v>
      </c>
      <c r="F32" s="145"/>
    </row>
    <row r="33" spans="1:6" x14ac:dyDescent="0.35">
      <c r="A33" s="187" t="s">
        <v>89</v>
      </c>
      <c r="B33" s="187">
        <f>ROW()</f>
        <v>33</v>
      </c>
      <c r="C33" s="191" t="s">
        <v>187</v>
      </c>
      <c r="D33" s="187" t="s">
        <v>117</v>
      </c>
      <c r="E33" s="187" t="s">
        <v>188</v>
      </c>
      <c r="F33" s="145"/>
    </row>
  </sheetData>
  <sheetProtection algorithmName="SHA-512" hashValue="Z73u3HwSdThznxRakEbM4rKwKs+oZYseVlo2wuGLQe6C4+PxgiiF9Fe9zS97wnjXhrjKYeqiaGEdN5W13LPdOw==" saltValue="AkuhZPVf+KEMHXD6ryeDzQ==" spinCount="100000" sheet="1" objects="1" scenarios="1" formatCells="0" formatColumns="0" formatRows="0" insertRows="0" insertHyperlinks="0" deleteRows="0" sort="0" autoFilter="0"/>
  <phoneticPr fontId="21" type="noConversion"/>
  <pageMargins left="0.25" right="0.25" top="0.75" bottom="0.75" header="0.3" footer="0.3"/>
  <pageSetup paperSize="9" scale="71"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C1E91-6574-4B71-9DD8-2CDD00D1077E}">
  <sheetPr codeName="Sheet9">
    <tabColor theme="4"/>
  </sheetPr>
  <dimension ref="A1:G70"/>
  <sheetViews>
    <sheetView showGridLines="0" zoomScale="85" zoomScaleNormal="85" workbookViewId="0">
      <pane ySplit="1" topLeftCell="A2" activePane="bottomLeft" state="frozen"/>
      <selection pane="bottomLeft"/>
    </sheetView>
  </sheetViews>
  <sheetFormatPr defaultColWidth="8.81640625" defaultRowHeight="14.5" x14ac:dyDescent="0.35"/>
  <cols>
    <col min="1" max="1" width="58.453125" style="113" customWidth="1"/>
    <col min="2" max="2" width="7.1796875" style="113" customWidth="1"/>
    <col min="3" max="3" width="17.1796875" style="113" customWidth="1"/>
    <col min="4" max="4" width="39.54296875" style="113" customWidth="1"/>
    <col min="5" max="5" width="46.1796875" style="113" customWidth="1"/>
    <col min="6" max="6" width="25.54296875" style="113" customWidth="1"/>
    <col min="7" max="7" width="80.1796875" style="113" customWidth="1"/>
    <col min="8" max="8" width="48.1796875" style="113" customWidth="1"/>
    <col min="9" max="9" width="54.1796875" style="113" customWidth="1"/>
    <col min="10" max="16384" width="8.81640625" style="113"/>
  </cols>
  <sheetData>
    <row r="1" spans="1:6" ht="24" customHeight="1" x14ac:dyDescent="0.35">
      <c r="A1" s="47" t="str">
        <f>IFERROR("ANNUAL ACTUAL INFORMATION"&amp;"     |     "&amp;TEXT(EDATE(_disc_due_date,-5),"mmmm yyyy")&amp;" ("&amp;_disc_current_year&amp;")     |     "&amp;_company_name, "ANNUAL ACTUAL INFORMATION")</f>
        <v>ANNUAL ACTUAL INFORMATION</v>
      </c>
      <c r="B1" s="48"/>
      <c r="C1" s="48"/>
      <c r="D1" s="48"/>
      <c r="E1" s="48"/>
      <c r="F1" s="48"/>
    </row>
    <row r="2" spans="1:6" ht="23" customHeight="1" x14ac:dyDescent="0.5">
      <c r="A2" s="31" t="s">
        <v>91</v>
      </c>
      <c r="B2" s="48"/>
      <c r="C2" s="48"/>
      <c r="D2" s="48"/>
      <c r="E2" s="48"/>
      <c r="F2" s="48"/>
    </row>
    <row r="3" spans="1:6" ht="31" x14ac:dyDescent="0.35">
      <c r="A3" s="217" t="s">
        <v>82</v>
      </c>
      <c r="B3" s="217" t="s">
        <v>108</v>
      </c>
      <c r="C3" s="217" t="s">
        <v>29</v>
      </c>
      <c r="D3" s="217" t="s">
        <v>110</v>
      </c>
      <c r="E3" s="217" t="s">
        <v>189</v>
      </c>
      <c r="F3" s="217" t="s">
        <v>190</v>
      </c>
    </row>
    <row r="4" spans="1:6" x14ac:dyDescent="0.35">
      <c r="A4" s="187" t="s">
        <v>91</v>
      </c>
      <c r="B4" s="187">
        <f>ROW()</f>
        <v>4</v>
      </c>
      <c r="C4" s="191" t="s">
        <v>191</v>
      </c>
      <c r="D4" s="192" t="s">
        <v>114</v>
      </c>
      <c r="E4" s="192" t="s">
        <v>115</v>
      </c>
      <c r="F4" s="242">
        <f>SUM(F7:F8)</f>
        <v>0</v>
      </c>
    </row>
    <row r="5" spans="1:6" x14ac:dyDescent="0.35">
      <c r="A5" s="187" t="s">
        <v>91</v>
      </c>
      <c r="B5" s="187">
        <f>ROW()</f>
        <v>5</v>
      </c>
      <c r="C5" s="191" t="s">
        <v>191</v>
      </c>
      <c r="D5" s="192" t="s">
        <v>116</v>
      </c>
      <c r="E5" s="192" t="s">
        <v>115</v>
      </c>
      <c r="F5" s="242">
        <f>SUM(F9:F10)</f>
        <v>0</v>
      </c>
    </row>
    <row r="6" spans="1:6" x14ac:dyDescent="0.35">
      <c r="A6" s="187" t="s">
        <v>91</v>
      </c>
      <c r="B6" s="187">
        <f>ROW()</f>
        <v>6</v>
      </c>
      <c r="C6" s="191" t="s">
        <v>191</v>
      </c>
      <c r="D6" s="192" t="s">
        <v>117</v>
      </c>
      <c r="E6" s="192" t="s">
        <v>115</v>
      </c>
      <c r="F6" s="242">
        <f>SUM(F11:F12)</f>
        <v>0</v>
      </c>
    </row>
    <row r="7" spans="1:6" x14ac:dyDescent="0.35">
      <c r="A7" s="187" t="s">
        <v>91</v>
      </c>
      <c r="B7" s="187">
        <f>ROW()</f>
        <v>7</v>
      </c>
      <c r="C7" s="191" t="s">
        <v>192</v>
      </c>
      <c r="D7" s="188" t="s">
        <v>114</v>
      </c>
      <c r="E7" s="188" t="s">
        <v>193</v>
      </c>
      <c r="F7" s="146">
        <f>F9+F11</f>
        <v>0</v>
      </c>
    </row>
    <row r="8" spans="1:6" x14ac:dyDescent="0.35">
      <c r="A8" s="187" t="s">
        <v>91</v>
      </c>
      <c r="B8" s="187">
        <f>ROW()</f>
        <v>8</v>
      </c>
      <c r="C8" s="191" t="s">
        <v>192</v>
      </c>
      <c r="D8" s="188" t="s">
        <v>114</v>
      </c>
      <c r="E8" s="188" t="s">
        <v>194</v>
      </c>
      <c r="F8" s="146">
        <f>F10+F12</f>
        <v>0</v>
      </c>
    </row>
    <row r="9" spans="1:6" x14ac:dyDescent="0.35">
      <c r="A9" s="187" t="s">
        <v>91</v>
      </c>
      <c r="B9" s="187">
        <f>ROW()</f>
        <v>9</v>
      </c>
      <c r="C9" s="191" t="s">
        <v>192</v>
      </c>
      <c r="D9" s="188" t="s">
        <v>116</v>
      </c>
      <c r="E9" s="188" t="s">
        <v>193</v>
      </c>
      <c r="F9" s="242">
        <f>SUM(F26:F33)</f>
        <v>0</v>
      </c>
    </row>
    <row r="10" spans="1:6" x14ac:dyDescent="0.35">
      <c r="A10" s="187" t="s">
        <v>91</v>
      </c>
      <c r="B10" s="187">
        <f>ROW()</f>
        <v>10</v>
      </c>
      <c r="C10" s="191" t="s">
        <v>192</v>
      </c>
      <c r="D10" s="188" t="s">
        <v>116</v>
      </c>
      <c r="E10" s="188" t="s">
        <v>194</v>
      </c>
      <c r="F10" s="143"/>
    </row>
    <row r="11" spans="1:6" x14ac:dyDescent="0.35">
      <c r="A11" s="187" t="s">
        <v>91</v>
      </c>
      <c r="B11" s="187">
        <f>ROW()</f>
        <v>11</v>
      </c>
      <c r="C11" s="191" t="s">
        <v>192</v>
      </c>
      <c r="D11" s="188" t="s">
        <v>117</v>
      </c>
      <c r="E11" s="188" t="s">
        <v>193</v>
      </c>
      <c r="F11" s="242">
        <f>SUM(F34:F41)</f>
        <v>0</v>
      </c>
    </row>
    <row r="12" spans="1:6" x14ac:dyDescent="0.35">
      <c r="A12" s="220" t="s">
        <v>91</v>
      </c>
      <c r="B12" s="220">
        <f>ROW()</f>
        <v>12</v>
      </c>
      <c r="C12" s="230" t="s">
        <v>192</v>
      </c>
      <c r="D12" s="229" t="s">
        <v>117</v>
      </c>
      <c r="E12" s="229" t="s">
        <v>194</v>
      </c>
      <c r="F12" s="143"/>
    </row>
    <row r="16" spans="1:6" ht="23" customHeight="1" x14ac:dyDescent="0.5">
      <c r="A16" s="31" t="s">
        <v>92</v>
      </c>
      <c r="B16" s="48"/>
      <c r="C16" s="48"/>
      <c r="D16" s="48"/>
      <c r="E16" s="48"/>
      <c r="F16" s="48"/>
    </row>
    <row r="17" spans="1:6" ht="31" x14ac:dyDescent="0.35">
      <c r="A17" s="217" t="s">
        <v>82</v>
      </c>
      <c r="B17" s="217" t="s">
        <v>108</v>
      </c>
      <c r="C17" s="217" t="s">
        <v>29</v>
      </c>
      <c r="D17" s="217" t="s">
        <v>110</v>
      </c>
      <c r="E17" s="217" t="s">
        <v>189</v>
      </c>
      <c r="F17" s="217" t="s">
        <v>190</v>
      </c>
    </row>
    <row r="18" spans="1:6" x14ac:dyDescent="0.35">
      <c r="A18" s="187" t="s">
        <v>92</v>
      </c>
      <c r="B18" s="187">
        <f>ROW()</f>
        <v>18</v>
      </c>
      <c r="C18" s="243" t="s">
        <v>195</v>
      </c>
      <c r="D18" s="187" t="s">
        <v>114</v>
      </c>
      <c r="E18" s="187" t="s">
        <v>196</v>
      </c>
      <c r="F18" s="60">
        <f t="shared" ref="F18:F25" si="0">F26+F34</f>
        <v>0</v>
      </c>
    </row>
    <row r="19" spans="1:6" x14ac:dyDescent="0.35">
      <c r="A19" s="187" t="s">
        <v>92</v>
      </c>
      <c r="B19" s="187">
        <f>ROW()</f>
        <v>19</v>
      </c>
      <c r="C19" s="243" t="s">
        <v>197</v>
      </c>
      <c r="D19" s="188" t="s">
        <v>114</v>
      </c>
      <c r="E19" s="188" t="s">
        <v>198</v>
      </c>
      <c r="F19" s="60">
        <f t="shared" si="0"/>
        <v>0</v>
      </c>
    </row>
    <row r="20" spans="1:6" x14ac:dyDescent="0.35">
      <c r="A20" s="187" t="s">
        <v>92</v>
      </c>
      <c r="B20" s="187">
        <f>ROW()</f>
        <v>20</v>
      </c>
      <c r="C20" s="243" t="s">
        <v>199</v>
      </c>
      <c r="D20" s="187" t="s">
        <v>114</v>
      </c>
      <c r="E20" s="187" t="s">
        <v>200</v>
      </c>
      <c r="F20" s="60">
        <f t="shared" si="0"/>
        <v>0</v>
      </c>
    </row>
    <row r="21" spans="1:6" x14ac:dyDescent="0.35">
      <c r="A21" s="187" t="s">
        <v>92</v>
      </c>
      <c r="B21" s="187">
        <f>ROW()</f>
        <v>21</v>
      </c>
      <c r="C21" s="243" t="s">
        <v>201</v>
      </c>
      <c r="D21" s="188" t="s">
        <v>114</v>
      </c>
      <c r="E21" s="188" t="s">
        <v>202</v>
      </c>
      <c r="F21" s="60">
        <f t="shared" si="0"/>
        <v>0</v>
      </c>
    </row>
    <row r="22" spans="1:6" x14ac:dyDescent="0.35">
      <c r="A22" s="187" t="s">
        <v>92</v>
      </c>
      <c r="B22" s="187">
        <f>ROW()</f>
        <v>22</v>
      </c>
      <c r="C22" s="243" t="s">
        <v>203</v>
      </c>
      <c r="D22" s="188" t="s">
        <v>114</v>
      </c>
      <c r="E22" s="188" t="s">
        <v>204</v>
      </c>
      <c r="F22" s="60">
        <f t="shared" si="0"/>
        <v>0</v>
      </c>
    </row>
    <row r="23" spans="1:6" x14ac:dyDescent="0.35">
      <c r="A23" s="187" t="s">
        <v>92</v>
      </c>
      <c r="B23" s="187">
        <f>ROW()</f>
        <v>23</v>
      </c>
      <c r="C23" s="243" t="s">
        <v>205</v>
      </c>
      <c r="D23" s="188" t="s">
        <v>114</v>
      </c>
      <c r="E23" s="188" t="s">
        <v>206</v>
      </c>
      <c r="F23" s="60">
        <f t="shared" si="0"/>
        <v>0</v>
      </c>
    </row>
    <row r="24" spans="1:6" x14ac:dyDescent="0.35">
      <c r="A24" s="187" t="s">
        <v>92</v>
      </c>
      <c r="B24" s="187">
        <f>ROW()</f>
        <v>24</v>
      </c>
      <c r="C24" s="243" t="s">
        <v>207</v>
      </c>
      <c r="D24" s="188" t="s">
        <v>114</v>
      </c>
      <c r="E24" s="188" t="s">
        <v>208</v>
      </c>
      <c r="F24" s="60">
        <f t="shared" si="0"/>
        <v>0</v>
      </c>
    </row>
    <row r="25" spans="1:6" x14ac:dyDescent="0.35">
      <c r="A25" s="187" t="s">
        <v>92</v>
      </c>
      <c r="B25" s="187">
        <f>ROW()</f>
        <v>25</v>
      </c>
      <c r="C25" s="243" t="s">
        <v>209</v>
      </c>
      <c r="D25" s="187" t="s">
        <v>114</v>
      </c>
      <c r="E25" s="187" t="s">
        <v>210</v>
      </c>
      <c r="F25" s="60">
        <f t="shared" si="0"/>
        <v>0</v>
      </c>
    </row>
    <row r="26" spans="1:6" x14ac:dyDescent="0.35">
      <c r="A26" s="187" t="s">
        <v>92</v>
      </c>
      <c r="B26" s="187">
        <f>ROW()</f>
        <v>26</v>
      </c>
      <c r="C26" s="243" t="s">
        <v>195</v>
      </c>
      <c r="D26" s="187" t="s">
        <v>116</v>
      </c>
      <c r="E26" s="187" t="s">
        <v>196</v>
      </c>
      <c r="F26" s="145"/>
    </row>
    <row r="27" spans="1:6" x14ac:dyDescent="0.35">
      <c r="A27" s="187" t="s">
        <v>92</v>
      </c>
      <c r="B27" s="187">
        <f>ROW()</f>
        <v>27</v>
      </c>
      <c r="C27" s="243" t="s">
        <v>197</v>
      </c>
      <c r="D27" s="188" t="s">
        <v>116</v>
      </c>
      <c r="E27" s="188" t="s">
        <v>198</v>
      </c>
      <c r="F27" s="145"/>
    </row>
    <row r="28" spans="1:6" x14ac:dyDescent="0.35">
      <c r="A28" s="187" t="s">
        <v>92</v>
      </c>
      <c r="B28" s="187">
        <f>ROW()</f>
        <v>28</v>
      </c>
      <c r="C28" s="243" t="s">
        <v>199</v>
      </c>
      <c r="D28" s="187" t="s">
        <v>116</v>
      </c>
      <c r="E28" s="187" t="s">
        <v>200</v>
      </c>
      <c r="F28" s="145"/>
    </row>
    <row r="29" spans="1:6" x14ac:dyDescent="0.35">
      <c r="A29" s="187" t="s">
        <v>92</v>
      </c>
      <c r="B29" s="187">
        <f>ROW()</f>
        <v>29</v>
      </c>
      <c r="C29" s="243" t="s">
        <v>201</v>
      </c>
      <c r="D29" s="188" t="s">
        <v>116</v>
      </c>
      <c r="E29" s="188" t="s">
        <v>202</v>
      </c>
      <c r="F29" s="145"/>
    </row>
    <row r="30" spans="1:6" x14ac:dyDescent="0.35">
      <c r="A30" s="187" t="s">
        <v>92</v>
      </c>
      <c r="B30" s="187">
        <f>ROW()</f>
        <v>30</v>
      </c>
      <c r="C30" s="243" t="s">
        <v>203</v>
      </c>
      <c r="D30" s="188" t="s">
        <v>116</v>
      </c>
      <c r="E30" s="188" t="s">
        <v>204</v>
      </c>
      <c r="F30" s="145"/>
    </row>
    <row r="31" spans="1:6" x14ac:dyDescent="0.35">
      <c r="A31" s="187" t="s">
        <v>92</v>
      </c>
      <c r="B31" s="187">
        <f>ROW()</f>
        <v>31</v>
      </c>
      <c r="C31" s="243" t="s">
        <v>205</v>
      </c>
      <c r="D31" s="188" t="s">
        <v>116</v>
      </c>
      <c r="E31" s="188" t="s">
        <v>206</v>
      </c>
      <c r="F31" s="145"/>
    </row>
    <row r="32" spans="1:6" x14ac:dyDescent="0.35">
      <c r="A32" s="187" t="s">
        <v>92</v>
      </c>
      <c r="B32" s="187">
        <f>ROW()</f>
        <v>32</v>
      </c>
      <c r="C32" s="243" t="s">
        <v>207</v>
      </c>
      <c r="D32" s="188" t="s">
        <v>116</v>
      </c>
      <c r="E32" s="188" t="s">
        <v>208</v>
      </c>
      <c r="F32" s="145"/>
    </row>
    <row r="33" spans="1:6" x14ac:dyDescent="0.35">
      <c r="A33" s="187" t="s">
        <v>92</v>
      </c>
      <c r="B33" s="187">
        <f>ROW()</f>
        <v>33</v>
      </c>
      <c r="C33" s="243" t="s">
        <v>209</v>
      </c>
      <c r="D33" s="187" t="s">
        <v>116</v>
      </c>
      <c r="E33" s="187" t="s">
        <v>210</v>
      </c>
      <c r="F33" s="145"/>
    </row>
    <row r="34" spans="1:6" x14ac:dyDescent="0.35">
      <c r="A34" s="187" t="s">
        <v>92</v>
      </c>
      <c r="B34" s="187">
        <f>ROW()</f>
        <v>34</v>
      </c>
      <c r="C34" s="243" t="s">
        <v>195</v>
      </c>
      <c r="D34" s="187" t="s">
        <v>117</v>
      </c>
      <c r="E34" s="187" t="s">
        <v>196</v>
      </c>
      <c r="F34" s="145"/>
    </row>
    <row r="35" spans="1:6" x14ac:dyDescent="0.35">
      <c r="A35" s="187" t="s">
        <v>92</v>
      </c>
      <c r="B35" s="187">
        <f>ROW()</f>
        <v>35</v>
      </c>
      <c r="C35" s="243" t="s">
        <v>197</v>
      </c>
      <c r="D35" s="188" t="s">
        <v>117</v>
      </c>
      <c r="E35" s="188" t="s">
        <v>198</v>
      </c>
      <c r="F35" s="145"/>
    </row>
    <row r="36" spans="1:6" x14ac:dyDescent="0.35">
      <c r="A36" s="187" t="s">
        <v>92</v>
      </c>
      <c r="B36" s="187">
        <f>ROW()</f>
        <v>36</v>
      </c>
      <c r="C36" s="243" t="s">
        <v>199</v>
      </c>
      <c r="D36" s="187" t="s">
        <v>117</v>
      </c>
      <c r="E36" s="187" t="s">
        <v>200</v>
      </c>
      <c r="F36" s="145"/>
    </row>
    <row r="37" spans="1:6" x14ac:dyDescent="0.35">
      <c r="A37" s="187" t="s">
        <v>92</v>
      </c>
      <c r="B37" s="187">
        <f>ROW()</f>
        <v>37</v>
      </c>
      <c r="C37" s="243" t="s">
        <v>201</v>
      </c>
      <c r="D37" s="188" t="s">
        <v>117</v>
      </c>
      <c r="E37" s="188" t="s">
        <v>202</v>
      </c>
      <c r="F37" s="145"/>
    </row>
    <row r="38" spans="1:6" x14ac:dyDescent="0.35">
      <c r="A38" s="187" t="s">
        <v>92</v>
      </c>
      <c r="B38" s="187">
        <f>ROW()</f>
        <v>38</v>
      </c>
      <c r="C38" s="243" t="s">
        <v>203</v>
      </c>
      <c r="D38" s="188" t="s">
        <v>117</v>
      </c>
      <c r="E38" s="188" t="s">
        <v>204</v>
      </c>
      <c r="F38" s="145"/>
    </row>
    <row r="39" spans="1:6" x14ac:dyDescent="0.35">
      <c r="A39" s="187" t="s">
        <v>92</v>
      </c>
      <c r="B39" s="187">
        <f>ROW()</f>
        <v>39</v>
      </c>
      <c r="C39" s="243" t="s">
        <v>205</v>
      </c>
      <c r="D39" s="188" t="s">
        <v>117</v>
      </c>
      <c r="E39" s="188" t="s">
        <v>206</v>
      </c>
      <c r="F39" s="145"/>
    </row>
    <row r="40" spans="1:6" x14ac:dyDescent="0.35">
      <c r="A40" s="187" t="s">
        <v>92</v>
      </c>
      <c r="B40" s="187">
        <f>ROW()</f>
        <v>40</v>
      </c>
      <c r="C40" s="243" t="s">
        <v>207</v>
      </c>
      <c r="D40" s="188" t="s">
        <v>117</v>
      </c>
      <c r="E40" s="188" t="s">
        <v>208</v>
      </c>
      <c r="F40" s="145"/>
    </row>
    <row r="41" spans="1:6" x14ac:dyDescent="0.35">
      <c r="A41" s="220" t="s">
        <v>92</v>
      </c>
      <c r="B41" s="220">
        <f>ROW()</f>
        <v>41</v>
      </c>
      <c r="C41" s="243" t="s">
        <v>209</v>
      </c>
      <c r="D41" s="220" t="s">
        <v>117</v>
      </c>
      <c r="E41" s="220" t="s">
        <v>210</v>
      </c>
      <c r="F41" s="147"/>
    </row>
    <row r="42" spans="1:6" x14ac:dyDescent="0.35">
      <c r="A42" s="50"/>
      <c r="B42" s="50"/>
      <c r="C42" s="49"/>
      <c r="D42" s="50"/>
      <c r="E42" s="50"/>
    </row>
    <row r="43" spans="1:6" x14ac:dyDescent="0.35">
      <c r="A43" s="50"/>
      <c r="B43" s="50"/>
      <c r="C43" s="49"/>
      <c r="D43" s="50"/>
      <c r="E43" s="50"/>
    </row>
    <row r="44" spans="1:6" x14ac:dyDescent="0.35">
      <c r="A44" s="50"/>
      <c r="B44" s="50"/>
      <c r="C44" s="49"/>
      <c r="D44" s="50"/>
      <c r="E44" s="50"/>
    </row>
    <row r="45" spans="1:6" ht="23" customHeight="1" x14ac:dyDescent="0.5">
      <c r="A45" s="108" t="s">
        <v>524</v>
      </c>
      <c r="B45" s="50"/>
      <c r="C45" s="49"/>
      <c r="D45" s="50"/>
      <c r="E45" s="50"/>
      <c r="F45" s="127"/>
    </row>
    <row r="46" spans="1:6" x14ac:dyDescent="0.35">
      <c r="A46" s="50" t="s">
        <v>525</v>
      </c>
      <c r="B46" s="127"/>
      <c r="C46" s="127"/>
      <c r="D46" s="127"/>
      <c r="E46" s="127"/>
      <c r="F46" s="127"/>
    </row>
    <row r="47" spans="1:6" x14ac:dyDescent="0.35">
      <c r="A47" s="50"/>
      <c r="B47" s="127"/>
      <c r="C47" s="127"/>
      <c r="D47" s="127"/>
      <c r="E47" s="127"/>
      <c r="F47" s="127"/>
    </row>
    <row r="48" spans="1:6" x14ac:dyDescent="0.35">
      <c r="A48" s="50"/>
      <c r="B48" s="127"/>
      <c r="C48" s="127"/>
      <c r="D48" s="127"/>
      <c r="E48" s="127"/>
      <c r="F48" s="127"/>
    </row>
    <row r="49" spans="1:7" x14ac:dyDescent="0.35">
      <c r="A49" s="127"/>
      <c r="B49" s="127"/>
      <c r="C49" s="127"/>
      <c r="D49" s="127"/>
      <c r="E49" s="127"/>
      <c r="F49" s="127"/>
    </row>
    <row r="50" spans="1:7" ht="23" customHeight="1" x14ac:dyDescent="0.5">
      <c r="A50" s="31" t="s">
        <v>93</v>
      </c>
      <c r="B50" s="48"/>
      <c r="C50" s="48"/>
      <c r="D50" s="48"/>
      <c r="E50" s="48"/>
      <c r="F50" s="48"/>
    </row>
    <row r="51" spans="1:7" ht="31" x14ac:dyDescent="0.35">
      <c r="A51" s="217" t="s">
        <v>82</v>
      </c>
      <c r="B51" s="217" t="s">
        <v>108</v>
      </c>
      <c r="C51" s="217" t="s">
        <v>29</v>
      </c>
      <c r="D51" s="217" t="s">
        <v>110</v>
      </c>
      <c r="E51" s="217" t="s">
        <v>211</v>
      </c>
      <c r="F51" s="217" t="s">
        <v>190</v>
      </c>
    </row>
    <row r="52" spans="1:7" x14ac:dyDescent="0.35">
      <c r="A52" s="187" t="s">
        <v>93</v>
      </c>
      <c r="B52" s="187">
        <f>ROW()</f>
        <v>52</v>
      </c>
      <c r="C52" s="191" t="s">
        <v>212</v>
      </c>
      <c r="D52" s="187" t="s">
        <v>114</v>
      </c>
      <c r="E52" s="193" t="s">
        <v>213</v>
      </c>
      <c r="F52" s="146">
        <f>F55+F58</f>
        <v>0</v>
      </c>
    </row>
    <row r="53" spans="1:7" x14ac:dyDescent="0.35">
      <c r="A53" s="187" t="s">
        <v>93</v>
      </c>
      <c r="B53" s="187">
        <f>ROW()</f>
        <v>53</v>
      </c>
      <c r="C53" s="191" t="s">
        <v>212</v>
      </c>
      <c r="D53" s="187" t="s">
        <v>114</v>
      </c>
      <c r="E53" s="187" t="s">
        <v>214</v>
      </c>
      <c r="F53" s="146">
        <f>F56+F59</f>
        <v>0</v>
      </c>
      <c r="G53" s="127"/>
    </row>
    <row r="54" spans="1:7" x14ac:dyDescent="0.35">
      <c r="A54" s="187" t="s">
        <v>93</v>
      </c>
      <c r="B54" s="187">
        <f>ROW()</f>
        <v>54</v>
      </c>
      <c r="C54" s="191" t="s">
        <v>212</v>
      </c>
      <c r="D54" s="187" t="s">
        <v>114</v>
      </c>
      <c r="E54" s="193" t="s">
        <v>215</v>
      </c>
      <c r="F54" s="146">
        <f>F57+F60</f>
        <v>0</v>
      </c>
      <c r="G54" s="127"/>
    </row>
    <row r="55" spans="1:7" x14ac:dyDescent="0.35">
      <c r="A55" s="187" t="s">
        <v>93</v>
      </c>
      <c r="B55" s="187">
        <f>ROW()</f>
        <v>55</v>
      </c>
      <c r="C55" s="191" t="s">
        <v>212</v>
      </c>
      <c r="D55" s="187" t="s">
        <v>116</v>
      </c>
      <c r="E55" s="193" t="s">
        <v>213</v>
      </c>
      <c r="F55" s="145"/>
      <c r="G55" s="127"/>
    </row>
    <row r="56" spans="1:7" x14ac:dyDescent="0.35">
      <c r="A56" s="187" t="s">
        <v>93</v>
      </c>
      <c r="B56" s="187">
        <f>ROW()</f>
        <v>56</v>
      </c>
      <c r="C56" s="191" t="s">
        <v>212</v>
      </c>
      <c r="D56" s="187" t="s">
        <v>116</v>
      </c>
      <c r="E56" s="187" t="s">
        <v>214</v>
      </c>
      <c r="F56" s="145"/>
      <c r="G56" s="127"/>
    </row>
    <row r="57" spans="1:7" x14ac:dyDescent="0.35">
      <c r="A57" s="187" t="s">
        <v>93</v>
      </c>
      <c r="B57" s="187">
        <f>ROW()</f>
        <v>57</v>
      </c>
      <c r="C57" s="191" t="s">
        <v>212</v>
      </c>
      <c r="D57" s="187" t="s">
        <v>116</v>
      </c>
      <c r="E57" s="193" t="s">
        <v>215</v>
      </c>
      <c r="F57" s="145"/>
      <c r="G57" s="127"/>
    </row>
    <row r="58" spans="1:7" x14ac:dyDescent="0.35">
      <c r="A58" s="187" t="s">
        <v>93</v>
      </c>
      <c r="B58" s="187">
        <f>ROW()</f>
        <v>58</v>
      </c>
      <c r="C58" s="191" t="s">
        <v>212</v>
      </c>
      <c r="D58" s="187" t="s">
        <v>117</v>
      </c>
      <c r="E58" s="193" t="s">
        <v>213</v>
      </c>
      <c r="F58" s="145"/>
      <c r="G58" s="127"/>
    </row>
    <row r="59" spans="1:7" x14ac:dyDescent="0.35">
      <c r="A59" s="187" t="s">
        <v>93</v>
      </c>
      <c r="B59" s="187">
        <f>ROW()</f>
        <v>59</v>
      </c>
      <c r="C59" s="191" t="s">
        <v>212</v>
      </c>
      <c r="D59" s="187" t="s">
        <v>117</v>
      </c>
      <c r="E59" s="187" t="s">
        <v>214</v>
      </c>
      <c r="F59" s="145"/>
      <c r="G59" s="127"/>
    </row>
    <row r="60" spans="1:7" x14ac:dyDescent="0.35">
      <c r="A60" s="187" t="s">
        <v>93</v>
      </c>
      <c r="B60" s="187">
        <f>ROW()</f>
        <v>60</v>
      </c>
      <c r="C60" s="191" t="s">
        <v>212</v>
      </c>
      <c r="D60" s="187" t="s">
        <v>117</v>
      </c>
      <c r="E60" s="193" t="s">
        <v>215</v>
      </c>
      <c r="F60" s="145"/>
      <c r="G60" s="127"/>
    </row>
    <row r="61" spans="1:7" x14ac:dyDescent="0.35">
      <c r="A61" s="127"/>
      <c r="B61" s="127"/>
      <c r="C61" s="127"/>
      <c r="D61" s="127"/>
      <c r="E61" s="127"/>
      <c r="F61" s="127"/>
      <c r="G61" s="127"/>
    </row>
    <row r="62" spans="1:7" x14ac:dyDescent="0.35">
      <c r="A62" s="127"/>
      <c r="B62" s="127"/>
      <c r="C62" s="127"/>
      <c r="D62" s="127"/>
      <c r="E62" s="127"/>
      <c r="F62" s="127"/>
      <c r="G62" s="127"/>
    </row>
    <row r="63" spans="1:7" x14ac:dyDescent="0.35">
      <c r="A63" s="127"/>
      <c r="B63" s="127"/>
      <c r="C63" s="127"/>
      <c r="D63" s="127"/>
      <c r="E63" s="127"/>
      <c r="F63" s="127"/>
      <c r="G63" s="127"/>
    </row>
    <row r="64" spans="1:7" ht="23" customHeight="1" x14ac:dyDescent="0.5">
      <c r="A64" s="31" t="s">
        <v>94</v>
      </c>
      <c r="B64" s="48"/>
      <c r="C64" s="48"/>
      <c r="D64" s="48"/>
      <c r="E64" s="48"/>
      <c r="F64" s="48"/>
      <c r="G64" s="127"/>
    </row>
    <row r="65" spans="1:7" ht="62" x14ac:dyDescent="0.35">
      <c r="A65" s="217" t="s">
        <v>82</v>
      </c>
      <c r="B65" s="217" t="s">
        <v>108</v>
      </c>
      <c r="C65" s="217" t="s">
        <v>29</v>
      </c>
      <c r="D65" s="217" t="s">
        <v>110</v>
      </c>
      <c r="E65" s="217" t="s">
        <v>216</v>
      </c>
      <c r="F65" s="217" t="s">
        <v>217</v>
      </c>
      <c r="G65" s="217" t="s">
        <v>218</v>
      </c>
    </row>
    <row r="66" spans="1:7" s="116" customFormat="1" ht="149.15" customHeight="1" x14ac:dyDescent="0.35">
      <c r="A66" s="148" t="s">
        <v>94</v>
      </c>
      <c r="B66" s="148">
        <f>ROW()</f>
        <v>66</v>
      </c>
      <c r="C66" s="138" t="s">
        <v>219</v>
      </c>
      <c r="D66" s="164" t="s">
        <v>159</v>
      </c>
      <c r="E66" s="164" t="s">
        <v>159</v>
      </c>
      <c r="F66" s="143"/>
      <c r="G66" s="117"/>
    </row>
    <row r="67" spans="1:7" s="116" customFormat="1" ht="149.15" customHeight="1" x14ac:dyDescent="0.35">
      <c r="A67" s="148" t="s">
        <v>94</v>
      </c>
      <c r="B67" s="148">
        <f>ROW()</f>
        <v>67</v>
      </c>
      <c r="C67" s="138" t="s">
        <v>219</v>
      </c>
      <c r="D67" s="164" t="s">
        <v>159</v>
      </c>
      <c r="E67" s="164" t="s">
        <v>159</v>
      </c>
      <c r="F67" s="143"/>
      <c r="G67" s="117"/>
    </row>
    <row r="68" spans="1:7" s="116" customFormat="1" ht="149.15" customHeight="1" x14ac:dyDescent="0.35">
      <c r="A68" s="149" t="s">
        <v>94</v>
      </c>
      <c r="B68" s="149">
        <f>ROW()</f>
        <v>68</v>
      </c>
      <c r="C68" s="138" t="s">
        <v>219</v>
      </c>
      <c r="D68" s="164" t="s">
        <v>159</v>
      </c>
      <c r="E68" s="164" t="s">
        <v>159</v>
      </c>
      <c r="F68" s="143"/>
      <c r="G68" s="117"/>
    </row>
    <row r="69" spans="1:7" x14ac:dyDescent="0.35">
      <c r="A69" s="142" t="s">
        <v>547</v>
      </c>
      <c r="B69" s="127"/>
      <c r="C69" s="127"/>
      <c r="D69" s="127"/>
      <c r="E69" s="127"/>
      <c r="F69" s="127"/>
      <c r="G69" s="127"/>
    </row>
    <row r="70" spans="1:7" x14ac:dyDescent="0.35">
      <c r="A70" s="142" t="s">
        <v>220</v>
      </c>
    </row>
  </sheetData>
  <sheetProtection algorithmName="SHA-512" hashValue="xb0Ceb3EjwXpUtUO2ipieskRCLic3gfkCyBh5mJbUH0jg1x9eoaHTh1sovQ8ZdWDrfB35r2jFklG0Q20GWquJQ==" saltValue="7tO7n19dKqaxacyuANSisw==" spinCount="100000" sheet="1" objects="1" scenarios="1" formatCells="0" formatColumns="0" formatRows="0" insertRows="0" insertHyperlinks="0" deleteRows="0" sort="0" autoFilter="0"/>
  <phoneticPr fontId="21" type="noConversion"/>
  <dataValidations count="2">
    <dataValidation type="list" allowBlank="1" showInputMessage="1" showErrorMessage="1" sqref="D66:D68" xr:uid="{6CD44780-7556-45D0-8E71-A751877DA3A4}">
      <formula1>dd_service_level</formula1>
    </dataValidation>
    <dataValidation type="list" allowBlank="1" showInputMessage="1" showErrorMessage="1" sqref="E66:E68" xr:uid="{3C59D392-AC4D-454D-9617-722E18DF8395}">
      <formula1>dd_opex_categories_components</formula1>
    </dataValidation>
  </dataValidations>
  <pageMargins left="0.25" right="0.25" top="0.75" bottom="0.75" header="0.3" footer="0.3"/>
  <pageSetup paperSize="9" scale="52" orientation="landscape" r:id="rId1"/>
  <rowBreaks count="1" manualBreakCount="1">
    <brk id="61" max="16383" man="1"/>
  </rowBreaks>
  <tableParts count="4">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BCD5F-5323-48C3-857A-E90C623D1D67}">
  <sheetPr codeName="Sheet13">
    <tabColor theme="4"/>
  </sheetPr>
  <dimension ref="A1:H133"/>
  <sheetViews>
    <sheetView showGridLines="0" zoomScale="85" zoomScaleNormal="85" zoomScaleSheetLayoutView="100" workbookViewId="0">
      <pane ySplit="1" topLeftCell="A2" activePane="bottomLeft" state="frozen"/>
      <selection activeCell="F6" sqref="F6"/>
      <selection pane="bottomLeft"/>
    </sheetView>
  </sheetViews>
  <sheetFormatPr defaultColWidth="8.81640625" defaultRowHeight="14.5" x14ac:dyDescent="0.35"/>
  <cols>
    <col min="1" max="1" width="59.81640625" style="113" customWidth="1"/>
    <col min="2" max="2" width="8.81640625" style="113"/>
    <col min="3" max="3" width="18.453125" style="113" customWidth="1"/>
    <col min="4" max="4" width="33.6328125" style="113" customWidth="1"/>
    <col min="5" max="5" width="62.54296875" style="113" customWidth="1"/>
    <col min="6" max="6" width="56.54296875" style="113" customWidth="1"/>
    <col min="7" max="7" width="26.1796875" style="113" customWidth="1"/>
    <col min="8" max="8" width="66.81640625" style="113" customWidth="1"/>
    <col min="9" max="9" width="51.81640625" style="113" customWidth="1"/>
    <col min="10" max="10" width="66.81640625" style="113" customWidth="1"/>
    <col min="11" max="11" width="73.54296875" style="113" customWidth="1"/>
    <col min="12" max="15" width="11.1796875" style="113" customWidth="1"/>
    <col min="16" max="16384" width="8.81640625" style="113"/>
  </cols>
  <sheetData>
    <row r="1" spans="1:7" ht="24" customHeight="1" x14ac:dyDescent="0.35">
      <c r="A1" s="47" t="str">
        <f>IFERROR("ANNUAL ACTUAL INFORMATION"&amp;"     |     "&amp;TEXT(EDATE(_disc_due_date,-5),"mmmm yyyy")&amp;" ("&amp;_disc_current_year&amp;")     |     "&amp;_company_name, "ANNUAL ACTUAL INFORMATION")</f>
        <v>ANNUAL ACTUAL INFORMATION</v>
      </c>
      <c r="B1" s="48"/>
      <c r="C1" s="48"/>
      <c r="D1" s="48"/>
      <c r="E1" s="48"/>
      <c r="F1" s="48"/>
    </row>
    <row r="2" spans="1:7" ht="23" customHeight="1" x14ac:dyDescent="0.5">
      <c r="A2" s="31" t="s">
        <v>96</v>
      </c>
      <c r="B2" s="48"/>
      <c r="C2" s="48"/>
      <c r="D2" s="48"/>
      <c r="E2" s="48"/>
      <c r="F2" s="48"/>
    </row>
    <row r="3" spans="1:7" ht="31" x14ac:dyDescent="0.35">
      <c r="A3" s="217" t="s">
        <v>82</v>
      </c>
      <c r="B3" s="217" t="s">
        <v>108</v>
      </c>
      <c r="C3" s="217" t="s">
        <v>29</v>
      </c>
      <c r="D3" s="217" t="s">
        <v>110</v>
      </c>
      <c r="E3" s="217" t="s">
        <v>189</v>
      </c>
      <c r="F3" s="217" t="s">
        <v>190</v>
      </c>
    </row>
    <row r="4" spans="1:7" x14ac:dyDescent="0.35">
      <c r="A4" s="244" t="s">
        <v>96</v>
      </c>
      <c r="B4" s="244">
        <f>ROW()</f>
        <v>4</v>
      </c>
      <c r="C4" s="243" t="s">
        <v>221</v>
      </c>
      <c r="D4" s="245" t="s">
        <v>114</v>
      </c>
      <c r="E4" s="245" t="s">
        <v>115</v>
      </c>
      <c r="F4" s="246">
        <f>SUM(F7:F8)</f>
        <v>0</v>
      </c>
    </row>
    <row r="5" spans="1:7" x14ac:dyDescent="0.35">
      <c r="A5" s="244" t="s">
        <v>96</v>
      </c>
      <c r="B5" s="244">
        <f>ROW()</f>
        <v>5</v>
      </c>
      <c r="C5" s="243" t="s">
        <v>221</v>
      </c>
      <c r="D5" s="245" t="s">
        <v>116</v>
      </c>
      <c r="E5" s="245" t="s">
        <v>115</v>
      </c>
      <c r="F5" s="247">
        <f>SUM(F9:F10)</f>
        <v>0</v>
      </c>
    </row>
    <row r="6" spans="1:7" x14ac:dyDescent="0.35">
      <c r="A6" s="244" t="s">
        <v>96</v>
      </c>
      <c r="B6" s="244">
        <f>ROW()</f>
        <v>6</v>
      </c>
      <c r="C6" s="243" t="s">
        <v>221</v>
      </c>
      <c r="D6" s="245" t="s">
        <v>117</v>
      </c>
      <c r="E6" s="245" t="s">
        <v>115</v>
      </c>
      <c r="F6" s="247">
        <f>SUM(F11:F12)</f>
        <v>0</v>
      </c>
    </row>
    <row r="7" spans="1:7" x14ac:dyDescent="0.35">
      <c r="A7" s="244" t="s">
        <v>96</v>
      </c>
      <c r="B7" s="244">
        <f>ROW()</f>
        <v>7</v>
      </c>
      <c r="C7" s="243" t="s">
        <v>222</v>
      </c>
      <c r="D7" t="s">
        <v>114</v>
      </c>
      <c r="E7" t="s">
        <v>223</v>
      </c>
      <c r="F7" s="60">
        <f>F9+F11</f>
        <v>0</v>
      </c>
    </row>
    <row r="8" spans="1:7" x14ac:dyDescent="0.35">
      <c r="A8" s="244" t="s">
        <v>96</v>
      </c>
      <c r="B8" s="244">
        <f>ROW()</f>
        <v>8</v>
      </c>
      <c r="C8" s="243" t="s">
        <v>222</v>
      </c>
      <c r="D8" t="s">
        <v>114</v>
      </c>
      <c r="E8" t="s">
        <v>224</v>
      </c>
      <c r="F8" s="60">
        <f>F10+F12</f>
        <v>0</v>
      </c>
    </row>
    <row r="9" spans="1:7" x14ac:dyDescent="0.35">
      <c r="A9" s="244" t="s">
        <v>96</v>
      </c>
      <c r="B9" s="244">
        <f>ROW()</f>
        <v>9</v>
      </c>
      <c r="C9" s="243" t="s">
        <v>222</v>
      </c>
      <c r="D9" t="s">
        <v>116</v>
      </c>
      <c r="E9" t="s">
        <v>223</v>
      </c>
      <c r="F9" s="246">
        <f>SUM(G21:G23)</f>
        <v>0</v>
      </c>
    </row>
    <row r="10" spans="1:7" x14ac:dyDescent="0.35">
      <c r="A10" s="244" t="s">
        <v>96</v>
      </c>
      <c r="B10" s="244">
        <f>ROW()</f>
        <v>10</v>
      </c>
      <c r="C10" s="243" t="s">
        <v>222</v>
      </c>
      <c r="D10" t="s">
        <v>116</v>
      </c>
      <c r="E10" t="s">
        <v>224</v>
      </c>
      <c r="F10" s="246">
        <f>SUM(F92:F96)</f>
        <v>0</v>
      </c>
    </row>
    <row r="11" spans="1:7" x14ac:dyDescent="0.35">
      <c r="A11" s="244" t="s">
        <v>96</v>
      </c>
      <c r="B11" s="244">
        <f>ROW()</f>
        <v>11</v>
      </c>
      <c r="C11" s="243" t="s">
        <v>222</v>
      </c>
      <c r="D11" t="s">
        <v>117</v>
      </c>
      <c r="E11" t="s">
        <v>223</v>
      </c>
      <c r="F11" s="246">
        <f>SUM(G24:G26)</f>
        <v>0</v>
      </c>
    </row>
    <row r="12" spans="1:7" x14ac:dyDescent="0.35">
      <c r="A12" s="244" t="s">
        <v>96</v>
      </c>
      <c r="B12" s="244">
        <f>ROW()</f>
        <v>12</v>
      </c>
      <c r="C12" s="243" t="s">
        <v>222</v>
      </c>
      <c r="D12" t="s">
        <v>117</v>
      </c>
      <c r="E12" t="s">
        <v>224</v>
      </c>
      <c r="F12" s="246">
        <f>SUM(F97:F101)</f>
        <v>0</v>
      </c>
    </row>
    <row r="16" spans="1:7" ht="23" customHeight="1" x14ac:dyDescent="0.5">
      <c r="A16" s="31" t="s">
        <v>99</v>
      </c>
      <c r="B16" s="50"/>
      <c r="C16" s="49"/>
      <c r="D16" s="53"/>
      <c r="E16" s="150"/>
      <c r="F16" s="150"/>
      <c r="G16" s="150"/>
    </row>
    <row r="17" spans="1:7" ht="31" x14ac:dyDescent="0.35">
      <c r="A17" s="217" t="s">
        <v>82</v>
      </c>
      <c r="B17" s="217" t="s">
        <v>108</v>
      </c>
      <c r="C17" s="217" t="s">
        <v>29</v>
      </c>
      <c r="D17" s="217" t="s">
        <v>110</v>
      </c>
      <c r="E17" s="217" t="s">
        <v>189</v>
      </c>
      <c r="F17" s="217" t="s">
        <v>225</v>
      </c>
      <c r="G17" s="217" t="s">
        <v>190</v>
      </c>
    </row>
    <row r="18" spans="1:7" x14ac:dyDescent="0.35">
      <c r="A18" s="187" t="s">
        <v>99</v>
      </c>
      <c r="B18" s="187">
        <f>ROW()</f>
        <v>18</v>
      </c>
      <c r="C18" s="191" t="s">
        <v>226</v>
      </c>
      <c r="D18" s="192" t="s">
        <v>114</v>
      </c>
      <c r="E18" s="192" t="s">
        <v>227</v>
      </c>
      <c r="F18" s="245" t="s">
        <v>115</v>
      </c>
      <c r="G18" s="247">
        <f>SUM(G27:G30)</f>
        <v>0</v>
      </c>
    </row>
    <row r="19" spans="1:7" x14ac:dyDescent="0.35">
      <c r="A19" s="187" t="s">
        <v>99</v>
      </c>
      <c r="B19" s="187">
        <f>ROW()</f>
        <v>19</v>
      </c>
      <c r="C19" s="191" t="s">
        <v>226</v>
      </c>
      <c r="D19" s="192" t="s">
        <v>114</v>
      </c>
      <c r="E19" s="192" t="s">
        <v>228</v>
      </c>
      <c r="F19" s="245" t="s">
        <v>115</v>
      </c>
      <c r="G19" s="246">
        <f>SUM(G31:G36)</f>
        <v>0</v>
      </c>
    </row>
    <row r="20" spans="1:7" x14ac:dyDescent="0.35">
      <c r="A20" s="187" t="s">
        <v>99</v>
      </c>
      <c r="B20" s="187">
        <f>ROW()</f>
        <v>20</v>
      </c>
      <c r="C20" s="191" t="s">
        <v>226</v>
      </c>
      <c r="D20" s="192" t="s">
        <v>114</v>
      </c>
      <c r="E20" s="192" t="s">
        <v>229</v>
      </c>
      <c r="F20" s="245" t="s">
        <v>115</v>
      </c>
      <c r="G20" s="246">
        <f>SUM(G37:G48)</f>
        <v>0</v>
      </c>
    </row>
    <row r="21" spans="1:7" x14ac:dyDescent="0.35">
      <c r="A21" s="187" t="s">
        <v>99</v>
      </c>
      <c r="B21" s="187">
        <f>ROW()</f>
        <v>21</v>
      </c>
      <c r="C21" s="191" t="s">
        <v>226</v>
      </c>
      <c r="D21" s="192" t="s">
        <v>116</v>
      </c>
      <c r="E21" s="192" t="s">
        <v>227</v>
      </c>
      <c r="F21" s="245" t="s">
        <v>115</v>
      </c>
      <c r="G21" s="247">
        <f>SUM(G49:G52)</f>
        <v>0</v>
      </c>
    </row>
    <row r="22" spans="1:7" x14ac:dyDescent="0.35">
      <c r="A22" s="187" t="s">
        <v>99</v>
      </c>
      <c r="B22" s="187">
        <f>ROW()</f>
        <v>22</v>
      </c>
      <c r="C22" s="191" t="s">
        <v>226</v>
      </c>
      <c r="D22" s="192" t="s">
        <v>116</v>
      </c>
      <c r="E22" s="192" t="s">
        <v>228</v>
      </c>
      <c r="F22" s="245" t="s">
        <v>115</v>
      </c>
      <c r="G22" s="246">
        <f>SUM(G53:G58)</f>
        <v>0</v>
      </c>
    </row>
    <row r="23" spans="1:7" x14ac:dyDescent="0.35">
      <c r="A23" s="187" t="s">
        <v>99</v>
      </c>
      <c r="B23" s="187">
        <f>ROW()</f>
        <v>23</v>
      </c>
      <c r="C23" s="191" t="s">
        <v>226</v>
      </c>
      <c r="D23" s="192" t="s">
        <v>116</v>
      </c>
      <c r="E23" s="192" t="s">
        <v>229</v>
      </c>
      <c r="F23" s="245" t="s">
        <v>115</v>
      </c>
      <c r="G23" s="246">
        <f>SUM(G59:G64)</f>
        <v>0</v>
      </c>
    </row>
    <row r="24" spans="1:7" x14ac:dyDescent="0.35">
      <c r="A24" s="187" t="s">
        <v>99</v>
      </c>
      <c r="B24" s="187">
        <f>ROW()</f>
        <v>24</v>
      </c>
      <c r="C24" s="191" t="s">
        <v>226</v>
      </c>
      <c r="D24" s="192" t="s">
        <v>117</v>
      </c>
      <c r="E24" s="192" t="s">
        <v>227</v>
      </c>
      <c r="F24" s="245" t="s">
        <v>115</v>
      </c>
      <c r="G24" s="247">
        <f>SUM(G66:G69)</f>
        <v>0</v>
      </c>
    </row>
    <row r="25" spans="1:7" x14ac:dyDescent="0.35">
      <c r="A25" s="187" t="s">
        <v>99</v>
      </c>
      <c r="B25" s="187">
        <f>ROW()</f>
        <v>25</v>
      </c>
      <c r="C25" s="191" t="s">
        <v>226</v>
      </c>
      <c r="D25" s="192" t="s">
        <v>117</v>
      </c>
      <c r="E25" s="192" t="s">
        <v>228</v>
      </c>
      <c r="F25" s="245" t="s">
        <v>115</v>
      </c>
      <c r="G25" s="246">
        <f>SUM(G70:G75)</f>
        <v>0</v>
      </c>
    </row>
    <row r="26" spans="1:7" x14ac:dyDescent="0.35">
      <c r="A26" s="187" t="s">
        <v>99</v>
      </c>
      <c r="B26" s="187">
        <f>ROW()</f>
        <v>26</v>
      </c>
      <c r="C26" s="191" t="s">
        <v>226</v>
      </c>
      <c r="D26" s="192" t="s">
        <v>117</v>
      </c>
      <c r="E26" s="192" t="s">
        <v>229</v>
      </c>
      <c r="F26" s="245" t="s">
        <v>115</v>
      </c>
      <c r="G26" s="246">
        <f>SUM(G76:G81)</f>
        <v>0</v>
      </c>
    </row>
    <row r="27" spans="1:7" x14ac:dyDescent="0.35">
      <c r="A27" s="187" t="s">
        <v>99</v>
      </c>
      <c r="B27" s="187">
        <f>ROW()</f>
        <v>27</v>
      </c>
      <c r="C27" s="191" t="s">
        <v>230</v>
      </c>
      <c r="D27" s="187" t="s">
        <v>114</v>
      </c>
      <c r="E27" s="187" t="s">
        <v>227</v>
      </c>
      <c r="F27" s="187" t="s">
        <v>231</v>
      </c>
      <c r="G27" s="60">
        <f>G49+G66</f>
        <v>0</v>
      </c>
    </row>
    <row r="28" spans="1:7" x14ac:dyDescent="0.35">
      <c r="A28" s="187" t="s">
        <v>99</v>
      </c>
      <c r="B28" s="187">
        <f>ROW()</f>
        <v>28</v>
      </c>
      <c r="C28" s="191" t="s">
        <v>230</v>
      </c>
      <c r="D28" s="187" t="s">
        <v>114</v>
      </c>
      <c r="E28" s="187" t="s">
        <v>227</v>
      </c>
      <c r="F28" s="187" t="s">
        <v>232</v>
      </c>
      <c r="G28" s="60">
        <f t="shared" ref="G28:G35" si="0">G50+G67</f>
        <v>0</v>
      </c>
    </row>
    <row r="29" spans="1:7" x14ac:dyDescent="0.35">
      <c r="A29" s="187" t="s">
        <v>99</v>
      </c>
      <c r="B29" s="187">
        <f>ROW()</f>
        <v>29</v>
      </c>
      <c r="C29" s="191" t="s">
        <v>230</v>
      </c>
      <c r="D29" s="187" t="s">
        <v>114</v>
      </c>
      <c r="E29" s="187" t="s">
        <v>227</v>
      </c>
      <c r="F29" s="187" t="s">
        <v>233</v>
      </c>
      <c r="G29" s="60">
        <f t="shared" si="0"/>
        <v>0</v>
      </c>
    </row>
    <row r="30" spans="1:7" x14ac:dyDescent="0.35">
      <c r="A30" s="187" t="s">
        <v>99</v>
      </c>
      <c r="B30" s="187">
        <f>ROW()</f>
        <v>30</v>
      </c>
      <c r="C30" s="191" t="s">
        <v>230</v>
      </c>
      <c r="D30" s="187" t="s">
        <v>114</v>
      </c>
      <c r="E30" s="187" t="s">
        <v>227</v>
      </c>
      <c r="F30" s="187" t="s">
        <v>210</v>
      </c>
      <c r="G30" s="60">
        <f t="shared" si="0"/>
        <v>0</v>
      </c>
    </row>
    <row r="31" spans="1:7" x14ac:dyDescent="0.35">
      <c r="A31" s="187" t="s">
        <v>99</v>
      </c>
      <c r="B31" s="187">
        <f>ROW()</f>
        <v>31</v>
      </c>
      <c r="C31" s="191" t="s">
        <v>234</v>
      </c>
      <c r="D31" s="187" t="s">
        <v>114</v>
      </c>
      <c r="E31" s="187" t="s">
        <v>228</v>
      </c>
      <c r="F31" s="187" t="s">
        <v>235</v>
      </c>
      <c r="G31" s="60">
        <f t="shared" si="0"/>
        <v>0</v>
      </c>
    </row>
    <row r="32" spans="1:7" x14ac:dyDescent="0.35">
      <c r="A32" s="187" t="s">
        <v>99</v>
      </c>
      <c r="B32" s="187">
        <f>ROW()</f>
        <v>32</v>
      </c>
      <c r="C32" s="191" t="s">
        <v>234</v>
      </c>
      <c r="D32" s="187" t="s">
        <v>114</v>
      </c>
      <c r="E32" s="187" t="s">
        <v>228</v>
      </c>
      <c r="F32" s="187" t="s">
        <v>236</v>
      </c>
      <c r="G32" s="60">
        <f t="shared" si="0"/>
        <v>0</v>
      </c>
    </row>
    <row r="33" spans="1:7" x14ac:dyDescent="0.35">
      <c r="A33" s="187" t="s">
        <v>99</v>
      </c>
      <c r="B33" s="187">
        <f>ROW()</f>
        <v>33</v>
      </c>
      <c r="C33" s="191" t="s">
        <v>234</v>
      </c>
      <c r="D33" s="187" t="s">
        <v>114</v>
      </c>
      <c r="E33" s="187" t="s">
        <v>228</v>
      </c>
      <c r="F33" s="187" t="s">
        <v>237</v>
      </c>
      <c r="G33" s="60">
        <f t="shared" si="0"/>
        <v>0</v>
      </c>
    </row>
    <row r="34" spans="1:7" x14ac:dyDescent="0.35">
      <c r="A34" s="187" t="s">
        <v>99</v>
      </c>
      <c r="B34" s="187">
        <f>ROW()</f>
        <v>34</v>
      </c>
      <c r="C34" s="191" t="s">
        <v>234</v>
      </c>
      <c r="D34" s="187" t="s">
        <v>114</v>
      </c>
      <c r="E34" s="187" t="s">
        <v>228</v>
      </c>
      <c r="F34" s="187" t="s">
        <v>238</v>
      </c>
      <c r="G34" s="60">
        <f t="shared" si="0"/>
        <v>0</v>
      </c>
    </row>
    <row r="35" spans="1:7" x14ac:dyDescent="0.35">
      <c r="A35" s="187" t="s">
        <v>99</v>
      </c>
      <c r="B35" s="187">
        <f>ROW()</f>
        <v>35</v>
      </c>
      <c r="C35" s="191" t="s">
        <v>234</v>
      </c>
      <c r="D35" s="187" t="s">
        <v>114</v>
      </c>
      <c r="E35" s="187" t="s">
        <v>228</v>
      </c>
      <c r="F35" s="187" t="s">
        <v>239</v>
      </c>
      <c r="G35" s="60">
        <f t="shared" si="0"/>
        <v>0</v>
      </c>
    </row>
    <row r="36" spans="1:7" x14ac:dyDescent="0.35">
      <c r="A36" s="187" t="s">
        <v>99</v>
      </c>
      <c r="B36" s="187">
        <f>ROW()</f>
        <v>36</v>
      </c>
      <c r="C36" s="191" t="s">
        <v>234</v>
      </c>
      <c r="D36" s="187" t="s">
        <v>114</v>
      </c>
      <c r="E36" s="187" t="s">
        <v>228</v>
      </c>
      <c r="F36" s="187" t="s">
        <v>210</v>
      </c>
      <c r="G36" s="60">
        <f>G58+G75</f>
        <v>0</v>
      </c>
    </row>
    <row r="37" spans="1:7" x14ac:dyDescent="0.35">
      <c r="A37" s="187" t="s">
        <v>99</v>
      </c>
      <c r="B37" s="187">
        <f>ROW()</f>
        <v>37</v>
      </c>
      <c r="C37" s="191" t="s">
        <v>240</v>
      </c>
      <c r="D37" s="187" t="s">
        <v>114</v>
      </c>
      <c r="E37" s="187" t="s">
        <v>229</v>
      </c>
      <c r="F37" s="187" t="s">
        <v>241</v>
      </c>
      <c r="G37" s="60">
        <f t="shared" ref="G37:G42" si="1">G59</f>
        <v>0</v>
      </c>
    </row>
    <row r="38" spans="1:7" x14ac:dyDescent="0.35">
      <c r="A38" s="187" t="s">
        <v>99</v>
      </c>
      <c r="B38" s="187">
        <f>ROW()</f>
        <v>38</v>
      </c>
      <c r="C38" s="191" t="s">
        <v>240</v>
      </c>
      <c r="D38" s="187" t="s">
        <v>114</v>
      </c>
      <c r="E38" s="187" t="s">
        <v>229</v>
      </c>
      <c r="F38" s="187" t="s">
        <v>242</v>
      </c>
      <c r="G38" s="60">
        <f t="shared" si="1"/>
        <v>0</v>
      </c>
    </row>
    <row r="39" spans="1:7" x14ac:dyDescent="0.35">
      <c r="A39" s="187" t="s">
        <v>99</v>
      </c>
      <c r="B39" s="187">
        <f>ROW()</f>
        <v>39</v>
      </c>
      <c r="C39" s="191" t="s">
        <v>240</v>
      </c>
      <c r="D39" s="187" t="s">
        <v>114</v>
      </c>
      <c r="E39" s="187" t="s">
        <v>229</v>
      </c>
      <c r="F39" s="187" t="s">
        <v>243</v>
      </c>
      <c r="G39" s="60">
        <f t="shared" si="1"/>
        <v>0</v>
      </c>
    </row>
    <row r="40" spans="1:7" x14ac:dyDescent="0.35">
      <c r="A40" s="187" t="s">
        <v>99</v>
      </c>
      <c r="B40" s="187">
        <f>ROW()</f>
        <v>40</v>
      </c>
      <c r="C40" s="191" t="s">
        <v>240</v>
      </c>
      <c r="D40" s="187" t="s">
        <v>114</v>
      </c>
      <c r="E40" s="187" t="s">
        <v>229</v>
      </c>
      <c r="F40" s="187" t="s">
        <v>244</v>
      </c>
      <c r="G40" s="60">
        <f t="shared" si="1"/>
        <v>0</v>
      </c>
    </row>
    <row r="41" spans="1:7" x14ac:dyDescent="0.35">
      <c r="A41" s="187" t="s">
        <v>99</v>
      </c>
      <c r="B41" s="187">
        <f>ROW()</f>
        <v>41</v>
      </c>
      <c r="C41" s="191" t="s">
        <v>240</v>
      </c>
      <c r="D41" s="187" t="s">
        <v>114</v>
      </c>
      <c r="E41" s="187" t="s">
        <v>229</v>
      </c>
      <c r="F41" s="187" t="s">
        <v>245</v>
      </c>
      <c r="G41" s="60">
        <f t="shared" si="1"/>
        <v>0</v>
      </c>
    </row>
    <row r="42" spans="1:7" x14ac:dyDescent="0.35">
      <c r="A42" s="187" t="s">
        <v>99</v>
      </c>
      <c r="B42" s="187">
        <f>ROW()</f>
        <v>42</v>
      </c>
      <c r="C42" s="191" t="s">
        <v>240</v>
      </c>
      <c r="D42" s="187" t="s">
        <v>114</v>
      </c>
      <c r="E42" s="187" t="s">
        <v>229</v>
      </c>
      <c r="F42" s="187" t="s">
        <v>246</v>
      </c>
      <c r="G42" s="60">
        <f t="shared" si="1"/>
        <v>0</v>
      </c>
    </row>
    <row r="43" spans="1:7" x14ac:dyDescent="0.35">
      <c r="A43" s="187" t="s">
        <v>99</v>
      </c>
      <c r="B43" s="187">
        <f>ROW()</f>
        <v>43</v>
      </c>
      <c r="C43" s="191" t="s">
        <v>240</v>
      </c>
      <c r="D43" s="187" t="s">
        <v>114</v>
      </c>
      <c r="E43" s="187" t="s">
        <v>229</v>
      </c>
      <c r="F43" s="187" t="s">
        <v>247</v>
      </c>
      <c r="G43" s="60">
        <f>G76</f>
        <v>0</v>
      </c>
    </row>
    <row r="44" spans="1:7" x14ac:dyDescent="0.35">
      <c r="A44" s="187" t="s">
        <v>99</v>
      </c>
      <c r="B44" s="187">
        <f>ROW()</f>
        <v>44</v>
      </c>
      <c r="C44" s="191" t="s">
        <v>240</v>
      </c>
      <c r="D44" s="187" t="s">
        <v>114</v>
      </c>
      <c r="E44" s="187" t="s">
        <v>229</v>
      </c>
      <c r="F44" s="187" t="s">
        <v>248</v>
      </c>
      <c r="G44" s="60">
        <f t="shared" ref="G44:G47" si="2">G77</f>
        <v>0</v>
      </c>
    </row>
    <row r="45" spans="1:7" x14ac:dyDescent="0.35">
      <c r="A45" s="187" t="s">
        <v>99</v>
      </c>
      <c r="B45" s="187">
        <f>ROW()</f>
        <v>45</v>
      </c>
      <c r="C45" s="191" t="s">
        <v>240</v>
      </c>
      <c r="D45" s="187" t="s">
        <v>114</v>
      </c>
      <c r="E45" s="187" t="s">
        <v>229</v>
      </c>
      <c r="F45" s="187" t="s">
        <v>249</v>
      </c>
      <c r="G45" s="60">
        <f t="shared" si="2"/>
        <v>0</v>
      </c>
    </row>
    <row r="46" spans="1:7" x14ac:dyDescent="0.35">
      <c r="A46" s="187" t="s">
        <v>99</v>
      </c>
      <c r="B46" s="187">
        <f>ROW()</f>
        <v>46</v>
      </c>
      <c r="C46" s="191" t="s">
        <v>240</v>
      </c>
      <c r="D46" s="187" t="s">
        <v>114</v>
      </c>
      <c r="E46" s="187" t="s">
        <v>229</v>
      </c>
      <c r="F46" s="187" t="s">
        <v>250</v>
      </c>
      <c r="G46" s="60">
        <f t="shared" si="2"/>
        <v>0</v>
      </c>
    </row>
    <row r="47" spans="1:7" x14ac:dyDescent="0.35">
      <c r="A47" s="187" t="s">
        <v>99</v>
      </c>
      <c r="B47" s="187">
        <f>ROW()</f>
        <v>47</v>
      </c>
      <c r="C47" s="191" t="s">
        <v>240</v>
      </c>
      <c r="D47" s="187" t="s">
        <v>114</v>
      </c>
      <c r="E47" s="187" t="s">
        <v>229</v>
      </c>
      <c r="F47" s="187" t="s">
        <v>251</v>
      </c>
      <c r="G47" s="60">
        <f t="shared" si="2"/>
        <v>0</v>
      </c>
    </row>
    <row r="48" spans="1:7" x14ac:dyDescent="0.35">
      <c r="A48" s="187" t="s">
        <v>99</v>
      </c>
      <c r="B48" s="187">
        <f>ROW()</f>
        <v>48</v>
      </c>
      <c r="C48" s="191" t="s">
        <v>240</v>
      </c>
      <c r="D48" s="187" t="s">
        <v>114</v>
      </c>
      <c r="E48" s="187" t="s">
        <v>229</v>
      </c>
      <c r="F48" s="187" t="s">
        <v>210</v>
      </c>
      <c r="G48" s="60">
        <f>G65+G81</f>
        <v>0</v>
      </c>
    </row>
    <row r="49" spans="1:7" x14ac:dyDescent="0.35">
      <c r="A49" s="187" t="s">
        <v>99</v>
      </c>
      <c r="B49" s="187">
        <f>ROW()</f>
        <v>49</v>
      </c>
      <c r="C49" s="191" t="s">
        <v>230</v>
      </c>
      <c r="D49" s="187" t="s">
        <v>116</v>
      </c>
      <c r="E49" s="187" t="s">
        <v>227</v>
      </c>
      <c r="F49" s="187" t="s">
        <v>231</v>
      </c>
      <c r="G49" s="143"/>
    </row>
    <row r="50" spans="1:7" x14ac:dyDescent="0.35">
      <c r="A50" s="187" t="s">
        <v>99</v>
      </c>
      <c r="B50" s="187">
        <f>ROW()</f>
        <v>50</v>
      </c>
      <c r="C50" s="191" t="s">
        <v>230</v>
      </c>
      <c r="D50" s="187" t="s">
        <v>116</v>
      </c>
      <c r="E50" s="187" t="s">
        <v>227</v>
      </c>
      <c r="F50" s="187" t="s">
        <v>232</v>
      </c>
      <c r="G50" s="143"/>
    </row>
    <row r="51" spans="1:7" x14ac:dyDescent="0.35">
      <c r="A51" s="187" t="s">
        <v>99</v>
      </c>
      <c r="B51" s="187">
        <f>ROW()</f>
        <v>51</v>
      </c>
      <c r="C51" s="191" t="s">
        <v>230</v>
      </c>
      <c r="D51" s="187" t="s">
        <v>116</v>
      </c>
      <c r="E51" s="187" t="s">
        <v>227</v>
      </c>
      <c r="F51" s="187" t="s">
        <v>233</v>
      </c>
      <c r="G51" s="143"/>
    </row>
    <row r="52" spans="1:7" x14ac:dyDescent="0.35">
      <c r="A52" s="187" t="s">
        <v>99</v>
      </c>
      <c r="B52" s="187">
        <f>ROW()</f>
        <v>52</v>
      </c>
      <c r="C52" s="191" t="s">
        <v>230</v>
      </c>
      <c r="D52" s="187" t="s">
        <v>116</v>
      </c>
      <c r="E52" s="187" t="s">
        <v>227</v>
      </c>
      <c r="F52" s="187" t="s">
        <v>210</v>
      </c>
      <c r="G52" s="143"/>
    </row>
    <row r="53" spans="1:7" x14ac:dyDescent="0.35">
      <c r="A53" s="187" t="s">
        <v>99</v>
      </c>
      <c r="B53" s="187">
        <f>ROW()</f>
        <v>53</v>
      </c>
      <c r="C53" s="191" t="s">
        <v>234</v>
      </c>
      <c r="D53" s="187" t="s">
        <v>116</v>
      </c>
      <c r="E53" s="187" t="s">
        <v>228</v>
      </c>
      <c r="F53" s="187" t="s">
        <v>235</v>
      </c>
      <c r="G53" s="143"/>
    </row>
    <row r="54" spans="1:7" x14ac:dyDescent="0.35">
      <c r="A54" s="187" t="s">
        <v>99</v>
      </c>
      <c r="B54" s="187">
        <f>ROW()</f>
        <v>54</v>
      </c>
      <c r="C54" s="191" t="s">
        <v>234</v>
      </c>
      <c r="D54" s="187" t="s">
        <v>116</v>
      </c>
      <c r="E54" s="187" t="s">
        <v>228</v>
      </c>
      <c r="F54" s="187" t="s">
        <v>236</v>
      </c>
      <c r="G54" s="143"/>
    </row>
    <row r="55" spans="1:7" x14ac:dyDescent="0.35">
      <c r="A55" s="187" t="s">
        <v>99</v>
      </c>
      <c r="B55" s="187">
        <f>ROW()</f>
        <v>55</v>
      </c>
      <c r="C55" s="191" t="s">
        <v>234</v>
      </c>
      <c r="D55" s="187" t="s">
        <v>116</v>
      </c>
      <c r="E55" s="187" t="s">
        <v>228</v>
      </c>
      <c r="F55" s="187" t="s">
        <v>237</v>
      </c>
      <c r="G55" s="143"/>
    </row>
    <row r="56" spans="1:7" x14ac:dyDescent="0.35">
      <c r="A56" s="187" t="s">
        <v>99</v>
      </c>
      <c r="B56" s="187">
        <f>ROW()</f>
        <v>56</v>
      </c>
      <c r="C56" s="191" t="s">
        <v>234</v>
      </c>
      <c r="D56" s="187" t="s">
        <v>116</v>
      </c>
      <c r="E56" s="187" t="s">
        <v>228</v>
      </c>
      <c r="F56" s="187" t="s">
        <v>238</v>
      </c>
      <c r="G56" s="143"/>
    </row>
    <row r="57" spans="1:7" x14ac:dyDescent="0.35">
      <c r="A57" s="187" t="s">
        <v>99</v>
      </c>
      <c r="B57" s="187">
        <f>ROW()</f>
        <v>57</v>
      </c>
      <c r="C57" s="191" t="s">
        <v>234</v>
      </c>
      <c r="D57" s="187" t="s">
        <v>116</v>
      </c>
      <c r="E57" s="187" t="s">
        <v>228</v>
      </c>
      <c r="F57" s="187" t="s">
        <v>239</v>
      </c>
      <c r="G57" s="143"/>
    </row>
    <row r="58" spans="1:7" x14ac:dyDescent="0.35">
      <c r="A58" s="187" t="s">
        <v>99</v>
      </c>
      <c r="B58" s="187">
        <f>ROW()</f>
        <v>58</v>
      </c>
      <c r="C58" s="191" t="s">
        <v>234</v>
      </c>
      <c r="D58" s="187" t="s">
        <v>116</v>
      </c>
      <c r="E58" s="187" t="s">
        <v>228</v>
      </c>
      <c r="F58" s="187" t="s">
        <v>210</v>
      </c>
      <c r="G58" s="143"/>
    </row>
    <row r="59" spans="1:7" x14ac:dyDescent="0.35">
      <c r="A59" s="187" t="s">
        <v>99</v>
      </c>
      <c r="B59" s="187">
        <f>ROW()</f>
        <v>59</v>
      </c>
      <c r="C59" s="191" t="s">
        <v>240</v>
      </c>
      <c r="D59" s="187" t="s">
        <v>116</v>
      </c>
      <c r="E59" s="187" t="s">
        <v>229</v>
      </c>
      <c r="F59" s="187" t="s">
        <v>241</v>
      </c>
      <c r="G59" s="143"/>
    </row>
    <row r="60" spans="1:7" x14ac:dyDescent="0.35">
      <c r="A60" s="187" t="s">
        <v>99</v>
      </c>
      <c r="B60" s="187">
        <f>ROW()</f>
        <v>60</v>
      </c>
      <c r="C60" s="191" t="s">
        <v>240</v>
      </c>
      <c r="D60" s="187" t="s">
        <v>116</v>
      </c>
      <c r="E60" s="187" t="s">
        <v>229</v>
      </c>
      <c r="F60" s="187" t="s">
        <v>242</v>
      </c>
      <c r="G60" s="143"/>
    </row>
    <row r="61" spans="1:7" x14ac:dyDescent="0.35">
      <c r="A61" s="187" t="s">
        <v>99</v>
      </c>
      <c r="B61" s="187">
        <f>ROW()</f>
        <v>61</v>
      </c>
      <c r="C61" s="191" t="s">
        <v>240</v>
      </c>
      <c r="D61" s="187" t="s">
        <v>116</v>
      </c>
      <c r="E61" s="187" t="s">
        <v>229</v>
      </c>
      <c r="F61" s="187" t="s">
        <v>243</v>
      </c>
      <c r="G61" s="143"/>
    </row>
    <row r="62" spans="1:7" x14ac:dyDescent="0.35">
      <c r="A62" s="187" t="s">
        <v>99</v>
      </c>
      <c r="B62" s="187">
        <f>ROW()</f>
        <v>62</v>
      </c>
      <c r="C62" s="191" t="s">
        <v>240</v>
      </c>
      <c r="D62" s="187" t="s">
        <v>116</v>
      </c>
      <c r="E62" s="187" t="s">
        <v>229</v>
      </c>
      <c r="F62" s="187" t="s">
        <v>244</v>
      </c>
      <c r="G62" s="143"/>
    </row>
    <row r="63" spans="1:7" x14ac:dyDescent="0.35">
      <c r="A63" s="187" t="s">
        <v>99</v>
      </c>
      <c r="B63" s="187">
        <f>ROW()</f>
        <v>63</v>
      </c>
      <c r="C63" s="191" t="s">
        <v>240</v>
      </c>
      <c r="D63" s="187" t="s">
        <v>116</v>
      </c>
      <c r="E63" s="187" t="s">
        <v>229</v>
      </c>
      <c r="F63" s="187" t="s">
        <v>245</v>
      </c>
      <c r="G63" s="143"/>
    </row>
    <row r="64" spans="1:7" x14ac:dyDescent="0.35">
      <c r="A64" s="187" t="s">
        <v>99</v>
      </c>
      <c r="B64" s="187">
        <f>ROW()</f>
        <v>64</v>
      </c>
      <c r="C64" s="191" t="s">
        <v>240</v>
      </c>
      <c r="D64" s="187" t="s">
        <v>116</v>
      </c>
      <c r="E64" s="187" t="s">
        <v>229</v>
      </c>
      <c r="F64" s="187" t="s">
        <v>246</v>
      </c>
      <c r="G64" s="143"/>
    </row>
    <row r="65" spans="1:7" x14ac:dyDescent="0.35">
      <c r="A65" s="187" t="s">
        <v>99</v>
      </c>
      <c r="B65" s="187">
        <f>ROW()</f>
        <v>65</v>
      </c>
      <c r="C65" s="191" t="s">
        <v>240</v>
      </c>
      <c r="D65" s="187" t="s">
        <v>116</v>
      </c>
      <c r="E65" s="187" t="s">
        <v>229</v>
      </c>
      <c r="F65" s="187" t="s">
        <v>210</v>
      </c>
      <c r="G65" s="143"/>
    </row>
    <row r="66" spans="1:7" x14ac:dyDescent="0.35">
      <c r="A66" s="187" t="s">
        <v>99</v>
      </c>
      <c r="B66" s="187">
        <f>ROW()</f>
        <v>66</v>
      </c>
      <c r="C66" s="191" t="s">
        <v>230</v>
      </c>
      <c r="D66" s="187" t="s">
        <v>117</v>
      </c>
      <c r="E66" s="187" t="s">
        <v>227</v>
      </c>
      <c r="F66" s="187" t="s">
        <v>231</v>
      </c>
      <c r="G66" s="143"/>
    </row>
    <row r="67" spans="1:7" x14ac:dyDescent="0.35">
      <c r="A67" s="187" t="s">
        <v>99</v>
      </c>
      <c r="B67" s="187">
        <f>ROW()</f>
        <v>67</v>
      </c>
      <c r="C67" s="191" t="s">
        <v>230</v>
      </c>
      <c r="D67" s="187" t="s">
        <v>117</v>
      </c>
      <c r="E67" s="187" t="s">
        <v>227</v>
      </c>
      <c r="F67" s="187" t="s">
        <v>232</v>
      </c>
      <c r="G67" s="143"/>
    </row>
    <row r="68" spans="1:7" x14ac:dyDescent="0.35">
      <c r="A68" s="187" t="s">
        <v>99</v>
      </c>
      <c r="B68" s="187">
        <f>ROW()</f>
        <v>68</v>
      </c>
      <c r="C68" s="191" t="s">
        <v>230</v>
      </c>
      <c r="D68" s="187" t="s">
        <v>117</v>
      </c>
      <c r="E68" s="187" t="s">
        <v>227</v>
      </c>
      <c r="F68" s="187" t="s">
        <v>233</v>
      </c>
      <c r="G68" s="143"/>
    </row>
    <row r="69" spans="1:7" x14ac:dyDescent="0.35">
      <c r="A69" s="187" t="s">
        <v>99</v>
      </c>
      <c r="B69" s="187">
        <f>ROW()</f>
        <v>69</v>
      </c>
      <c r="C69" s="191" t="s">
        <v>230</v>
      </c>
      <c r="D69" s="187" t="s">
        <v>117</v>
      </c>
      <c r="E69" s="187" t="s">
        <v>227</v>
      </c>
      <c r="F69" s="187" t="s">
        <v>210</v>
      </c>
      <c r="G69" s="143"/>
    </row>
    <row r="70" spans="1:7" x14ac:dyDescent="0.35">
      <c r="A70" s="187" t="s">
        <v>99</v>
      </c>
      <c r="B70" s="187">
        <f>ROW()</f>
        <v>70</v>
      </c>
      <c r="C70" s="191" t="s">
        <v>234</v>
      </c>
      <c r="D70" s="187" t="s">
        <v>117</v>
      </c>
      <c r="E70" s="187" t="s">
        <v>228</v>
      </c>
      <c r="F70" s="187" t="s">
        <v>235</v>
      </c>
      <c r="G70" s="143"/>
    </row>
    <row r="71" spans="1:7" x14ac:dyDescent="0.35">
      <c r="A71" s="187" t="s">
        <v>99</v>
      </c>
      <c r="B71" s="187">
        <f>ROW()</f>
        <v>71</v>
      </c>
      <c r="C71" s="191" t="s">
        <v>234</v>
      </c>
      <c r="D71" s="187" t="s">
        <v>117</v>
      </c>
      <c r="E71" s="187" t="s">
        <v>228</v>
      </c>
      <c r="F71" s="187" t="s">
        <v>236</v>
      </c>
      <c r="G71" s="143"/>
    </row>
    <row r="72" spans="1:7" x14ac:dyDescent="0.35">
      <c r="A72" s="187" t="s">
        <v>99</v>
      </c>
      <c r="B72" s="187">
        <f>ROW()</f>
        <v>72</v>
      </c>
      <c r="C72" s="191" t="s">
        <v>234</v>
      </c>
      <c r="D72" s="187" t="s">
        <v>117</v>
      </c>
      <c r="E72" s="187" t="s">
        <v>228</v>
      </c>
      <c r="F72" s="187" t="s">
        <v>237</v>
      </c>
      <c r="G72" s="143"/>
    </row>
    <row r="73" spans="1:7" x14ac:dyDescent="0.35">
      <c r="A73" s="187" t="s">
        <v>99</v>
      </c>
      <c r="B73" s="187">
        <f>ROW()</f>
        <v>73</v>
      </c>
      <c r="C73" s="191" t="s">
        <v>234</v>
      </c>
      <c r="D73" s="187" t="s">
        <v>117</v>
      </c>
      <c r="E73" s="187" t="s">
        <v>228</v>
      </c>
      <c r="F73" s="187" t="s">
        <v>238</v>
      </c>
      <c r="G73" s="143"/>
    </row>
    <row r="74" spans="1:7" x14ac:dyDescent="0.35">
      <c r="A74" s="187" t="s">
        <v>99</v>
      </c>
      <c r="B74" s="187">
        <f>ROW()</f>
        <v>74</v>
      </c>
      <c r="C74" s="191" t="s">
        <v>234</v>
      </c>
      <c r="D74" s="187" t="s">
        <v>117</v>
      </c>
      <c r="E74" s="187" t="s">
        <v>228</v>
      </c>
      <c r="F74" s="187" t="s">
        <v>239</v>
      </c>
      <c r="G74" s="143"/>
    </row>
    <row r="75" spans="1:7" x14ac:dyDescent="0.35">
      <c r="A75" s="187" t="s">
        <v>99</v>
      </c>
      <c r="B75" s="187">
        <f>ROW()</f>
        <v>75</v>
      </c>
      <c r="C75" s="191" t="s">
        <v>234</v>
      </c>
      <c r="D75" s="187" t="s">
        <v>117</v>
      </c>
      <c r="E75" s="187" t="s">
        <v>228</v>
      </c>
      <c r="F75" s="187" t="s">
        <v>210</v>
      </c>
      <c r="G75" s="143"/>
    </row>
    <row r="76" spans="1:7" x14ac:dyDescent="0.35">
      <c r="A76" s="187" t="s">
        <v>99</v>
      </c>
      <c r="B76" s="187">
        <f>ROW()</f>
        <v>76</v>
      </c>
      <c r="C76" s="191" t="s">
        <v>240</v>
      </c>
      <c r="D76" s="187" t="s">
        <v>117</v>
      </c>
      <c r="E76" s="187" t="s">
        <v>229</v>
      </c>
      <c r="F76" s="187" t="s">
        <v>247</v>
      </c>
      <c r="G76" s="143"/>
    </row>
    <row r="77" spans="1:7" x14ac:dyDescent="0.35">
      <c r="A77" s="187" t="s">
        <v>99</v>
      </c>
      <c r="B77" s="187">
        <f>ROW()</f>
        <v>77</v>
      </c>
      <c r="C77" s="191" t="s">
        <v>240</v>
      </c>
      <c r="D77" s="187" t="s">
        <v>117</v>
      </c>
      <c r="E77" s="187" t="s">
        <v>229</v>
      </c>
      <c r="F77" s="187" t="s">
        <v>248</v>
      </c>
      <c r="G77" s="143"/>
    </row>
    <row r="78" spans="1:7" x14ac:dyDescent="0.35">
      <c r="A78" s="187" t="s">
        <v>99</v>
      </c>
      <c r="B78" s="187">
        <f>ROW()</f>
        <v>78</v>
      </c>
      <c r="C78" s="191" t="s">
        <v>240</v>
      </c>
      <c r="D78" s="187" t="s">
        <v>117</v>
      </c>
      <c r="E78" s="187" t="s">
        <v>229</v>
      </c>
      <c r="F78" s="187" t="s">
        <v>249</v>
      </c>
      <c r="G78" s="143"/>
    </row>
    <row r="79" spans="1:7" x14ac:dyDescent="0.35">
      <c r="A79" s="187" t="s">
        <v>99</v>
      </c>
      <c r="B79" s="187">
        <f>ROW()</f>
        <v>79</v>
      </c>
      <c r="C79" s="191" t="s">
        <v>240</v>
      </c>
      <c r="D79" s="187" t="s">
        <v>117</v>
      </c>
      <c r="E79" s="187" t="s">
        <v>229</v>
      </c>
      <c r="F79" s="187" t="s">
        <v>250</v>
      </c>
      <c r="G79" s="143"/>
    </row>
    <row r="80" spans="1:7" x14ac:dyDescent="0.35">
      <c r="A80" s="187" t="s">
        <v>99</v>
      </c>
      <c r="B80" s="187">
        <f>ROW()</f>
        <v>80</v>
      </c>
      <c r="C80" s="191" t="s">
        <v>240</v>
      </c>
      <c r="D80" s="187" t="s">
        <v>117</v>
      </c>
      <c r="E80" s="187" t="s">
        <v>229</v>
      </c>
      <c r="F80" s="187" t="s">
        <v>251</v>
      </c>
      <c r="G80" s="143"/>
    </row>
    <row r="81" spans="1:7" x14ac:dyDescent="0.35">
      <c r="A81" s="187" t="s">
        <v>99</v>
      </c>
      <c r="B81" s="187">
        <f>ROW()</f>
        <v>81</v>
      </c>
      <c r="C81" s="191" t="s">
        <v>240</v>
      </c>
      <c r="D81" s="187" t="s">
        <v>117</v>
      </c>
      <c r="E81" s="187" t="s">
        <v>229</v>
      </c>
      <c r="F81" s="187" t="s">
        <v>210</v>
      </c>
      <c r="G81" s="143"/>
    </row>
    <row r="82" spans="1:7" x14ac:dyDescent="0.35">
      <c r="A82" s="255" t="s">
        <v>252</v>
      </c>
    </row>
    <row r="83" spans="1:7" x14ac:dyDescent="0.35">
      <c r="A83" s="50"/>
      <c r="B83" s="50"/>
      <c r="C83" s="49"/>
      <c r="D83" s="51"/>
      <c r="E83" s="52"/>
      <c r="F83" s="127"/>
      <c r="G83" s="127"/>
    </row>
    <row r="84" spans="1:7" ht="15.65" customHeight="1" x14ac:dyDescent="0.35">
      <c r="A84" s="127"/>
      <c r="B84" s="127"/>
      <c r="C84" s="127"/>
      <c r="D84" s="127"/>
      <c r="E84" s="127"/>
      <c r="F84" s="127"/>
      <c r="G84" s="127"/>
    </row>
    <row r="85" spans="1:7" ht="23" customHeight="1" x14ac:dyDescent="0.5">
      <c r="A85" s="31" t="s">
        <v>98</v>
      </c>
      <c r="B85" s="48"/>
      <c r="C85" s="48"/>
      <c r="D85" s="48"/>
      <c r="E85" s="48"/>
      <c r="F85" s="48"/>
      <c r="G85" s="48"/>
    </row>
    <row r="86" spans="1:7" ht="31" x14ac:dyDescent="0.35">
      <c r="A86" s="217" t="s">
        <v>82</v>
      </c>
      <c r="B86" s="217" t="s">
        <v>108</v>
      </c>
      <c r="C86" s="217" t="s">
        <v>29</v>
      </c>
      <c r="D86" s="217" t="s">
        <v>110</v>
      </c>
      <c r="E86" s="217" t="s">
        <v>211</v>
      </c>
      <c r="F86" s="217" t="s">
        <v>190</v>
      </c>
      <c r="G86" s="127"/>
    </row>
    <row r="87" spans="1:7" x14ac:dyDescent="0.35">
      <c r="A87" s="244" t="s">
        <v>98</v>
      </c>
      <c r="B87" s="244">
        <f>ROW()</f>
        <v>87</v>
      </c>
      <c r="C87" s="243" t="s">
        <v>253</v>
      </c>
      <c r="D87" s="244" t="s">
        <v>114</v>
      </c>
      <c r="E87" s="244" t="s">
        <v>254</v>
      </c>
      <c r="F87" s="60">
        <f t="shared" ref="F87:F90" si="3">F92+F97</f>
        <v>0</v>
      </c>
      <c r="G87" s="127"/>
    </row>
    <row r="88" spans="1:7" x14ac:dyDescent="0.35">
      <c r="A88" s="244" t="s">
        <v>98</v>
      </c>
      <c r="B88" s="244">
        <f>ROW()</f>
        <v>88</v>
      </c>
      <c r="C88" s="243" t="s">
        <v>253</v>
      </c>
      <c r="D88" s="244" t="s">
        <v>114</v>
      </c>
      <c r="E88" s="244" t="s">
        <v>255</v>
      </c>
      <c r="F88" s="60">
        <f t="shared" si="3"/>
        <v>0</v>
      </c>
      <c r="G88" s="127"/>
    </row>
    <row r="89" spans="1:7" x14ac:dyDescent="0.35">
      <c r="A89" s="244" t="s">
        <v>98</v>
      </c>
      <c r="B89" s="244">
        <f>ROW()</f>
        <v>89</v>
      </c>
      <c r="C89" s="243" t="s">
        <v>253</v>
      </c>
      <c r="D89" s="244" t="s">
        <v>114</v>
      </c>
      <c r="E89" s="244" t="s">
        <v>256</v>
      </c>
      <c r="F89" s="60">
        <f t="shared" si="3"/>
        <v>0</v>
      </c>
      <c r="G89" s="127"/>
    </row>
    <row r="90" spans="1:7" x14ac:dyDescent="0.35">
      <c r="A90" s="244" t="s">
        <v>98</v>
      </c>
      <c r="B90" s="244">
        <f>ROW()</f>
        <v>90</v>
      </c>
      <c r="C90" s="243" t="s">
        <v>253</v>
      </c>
      <c r="D90" s="248" t="s">
        <v>114</v>
      </c>
      <c r="E90" s="248" t="s">
        <v>257</v>
      </c>
      <c r="F90" s="60">
        <f t="shared" si="3"/>
        <v>0</v>
      </c>
      <c r="G90" s="127"/>
    </row>
    <row r="91" spans="1:7" x14ac:dyDescent="0.35">
      <c r="A91" s="244" t="s">
        <v>98</v>
      </c>
      <c r="B91" s="244">
        <f>ROW()</f>
        <v>91</v>
      </c>
      <c r="C91" s="243" t="s">
        <v>253</v>
      </c>
      <c r="D91" s="244" t="s">
        <v>114</v>
      </c>
      <c r="E91" s="244" t="s">
        <v>210</v>
      </c>
      <c r="F91" s="60">
        <f>F96+F101</f>
        <v>0</v>
      </c>
      <c r="G91" s="127"/>
    </row>
    <row r="92" spans="1:7" x14ac:dyDescent="0.35">
      <c r="A92" s="244" t="s">
        <v>98</v>
      </c>
      <c r="B92" s="244">
        <f>ROW()</f>
        <v>92</v>
      </c>
      <c r="C92" s="243" t="s">
        <v>253</v>
      </c>
      <c r="D92" s="244" t="s">
        <v>116</v>
      </c>
      <c r="E92" s="244" t="s">
        <v>254</v>
      </c>
      <c r="F92" s="151"/>
      <c r="G92" s="127"/>
    </row>
    <row r="93" spans="1:7" x14ac:dyDescent="0.35">
      <c r="A93" s="244" t="s">
        <v>98</v>
      </c>
      <c r="B93" s="244">
        <f>ROW()</f>
        <v>93</v>
      </c>
      <c r="C93" s="243" t="s">
        <v>253</v>
      </c>
      <c r="D93" s="244" t="s">
        <v>116</v>
      </c>
      <c r="E93" s="244" t="s">
        <v>255</v>
      </c>
      <c r="F93" s="151"/>
      <c r="G93" s="127"/>
    </row>
    <row r="94" spans="1:7" x14ac:dyDescent="0.35">
      <c r="A94" s="244" t="s">
        <v>98</v>
      </c>
      <c r="B94" s="244">
        <f>ROW()</f>
        <v>94</v>
      </c>
      <c r="C94" s="243" t="s">
        <v>253</v>
      </c>
      <c r="D94" s="244" t="s">
        <v>116</v>
      </c>
      <c r="E94" s="244" t="s">
        <v>256</v>
      </c>
      <c r="F94" s="151"/>
      <c r="G94" s="127"/>
    </row>
    <row r="95" spans="1:7" x14ac:dyDescent="0.35">
      <c r="A95" s="244" t="s">
        <v>98</v>
      </c>
      <c r="B95" s="244">
        <f>ROW()</f>
        <v>95</v>
      </c>
      <c r="C95" s="243" t="s">
        <v>253</v>
      </c>
      <c r="D95" s="248" t="s">
        <v>116</v>
      </c>
      <c r="E95" s="248" t="s">
        <v>257</v>
      </c>
      <c r="F95" s="151"/>
      <c r="G95" s="127"/>
    </row>
    <row r="96" spans="1:7" x14ac:dyDescent="0.35">
      <c r="A96" s="244" t="s">
        <v>98</v>
      </c>
      <c r="B96" s="244">
        <f>ROW()</f>
        <v>96</v>
      </c>
      <c r="C96" s="243" t="s">
        <v>253</v>
      </c>
      <c r="D96" s="244" t="s">
        <v>116</v>
      </c>
      <c r="E96" s="244" t="s">
        <v>210</v>
      </c>
      <c r="F96" s="151"/>
    </row>
    <row r="97" spans="1:8" x14ac:dyDescent="0.35">
      <c r="A97" s="244" t="s">
        <v>98</v>
      </c>
      <c r="B97" s="244">
        <f>ROW()</f>
        <v>97</v>
      </c>
      <c r="C97" s="243" t="s">
        <v>253</v>
      </c>
      <c r="D97" s="244" t="s">
        <v>117</v>
      </c>
      <c r="E97" s="244" t="s">
        <v>254</v>
      </c>
      <c r="F97" s="151"/>
    </row>
    <row r="98" spans="1:8" x14ac:dyDescent="0.35">
      <c r="A98" s="244" t="s">
        <v>98</v>
      </c>
      <c r="B98" s="244">
        <f>ROW()</f>
        <v>98</v>
      </c>
      <c r="C98" s="243" t="s">
        <v>253</v>
      </c>
      <c r="D98" s="244" t="s">
        <v>117</v>
      </c>
      <c r="E98" s="244" t="s">
        <v>255</v>
      </c>
      <c r="F98" s="151"/>
    </row>
    <row r="99" spans="1:8" x14ac:dyDescent="0.35">
      <c r="A99" s="244" t="s">
        <v>98</v>
      </c>
      <c r="B99" s="244">
        <f>ROW()</f>
        <v>99</v>
      </c>
      <c r="C99" s="243" t="s">
        <v>253</v>
      </c>
      <c r="D99" s="244" t="s">
        <v>117</v>
      </c>
      <c r="E99" s="244" t="s">
        <v>256</v>
      </c>
      <c r="F99" s="151"/>
    </row>
    <row r="100" spans="1:8" x14ac:dyDescent="0.35">
      <c r="A100" s="244" t="s">
        <v>98</v>
      </c>
      <c r="B100" s="244">
        <f>ROW()</f>
        <v>100</v>
      </c>
      <c r="C100" s="243" t="s">
        <v>253</v>
      </c>
      <c r="D100" s="248" t="s">
        <v>117</v>
      </c>
      <c r="E100" s="248" t="s">
        <v>257</v>
      </c>
      <c r="F100" s="151"/>
    </row>
    <row r="101" spans="1:8" x14ac:dyDescent="0.35">
      <c r="A101" s="244" t="s">
        <v>98</v>
      </c>
      <c r="B101" s="244">
        <f>ROW()</f>
        <v>101</v>
      </c>
      <c r="C101" s="243" t="s">
        <v>253</v>
      </c>
      <c r="D101" s="244" t="s">
        <v>117</v>
      </c>
      <c r="E101" s="244" t="s">
        <v>210</v>
      </c>
      <c r="F101" s="151"/>
    </row>
    <row r="102" spans="1:8" x14ac:dyDescent="0.35">
      <c r="A102" s="127"/>
      <c r="B102" s="127"/>
      <c r="C102" s="127"/>
      <c r="D102" s="127"/>
      <c r="E102" s="127"/>
      <c r="F102" s="127"/>
    </row>
    <row r="103" spans="1:8" x14ac:dyDescent="0.35">
      <c r="A103" s="127"/>
      <c r="B103" s="127"/>
      <c r="C103" s="127"/>
      <c r="D103" s="127"/>
      <c r="E103" s="127"/>
      <c r="F103" s="127"/>
    </row>
    <row r="104" spans="1:8" x14ac:dyDescent="0.35">
      <c r="A104" s="127"/>
      <c r="B104" s="127"/>
      <c r="C104" s="127"/>
      <c r="D104" s="127"/>
      <c r="E104" s="127"/>
      <c r="F104" s="127"/>
    </row>
    <row r="105" spans="1:8" ht="23" customHeight="1" x14ac:dyDescent="0.5">
      <c r="A105" s="31" t="s">
        <v>97</v>
      </c>
      <c r="B105" s="48"/>
      <c r="C105" s="48"/>
      <c r="D105" s="48"/>
      <c r="E105" s="48"/>
      <c r="F105" s="48"/>
    </row>
    <row r="106" spans="1:8" ht="31" x14ac:dyDescent="0.35">
      <c r="A106" s="217" t="s">
        <v>82</v>
      </c>
      <c r="B106" s="217" t="s">
        <v>108</v>
      </c>
      <c r="C106" s="217" t="s">
        <v>29</v>
      </c>
      <c r="D106" s="217" t="s">
        <v>110</v>
      </c>
      <c r="E106" s="217" t="s">
        <v>211</v>
      </c>
      <c r="F106" s="217" t="s">
        <v>190</v>
      </c>
    </row>
    <row r="107" spans="1:8" x14ac:dyDescent="0.35">
      <c r="A107" s="244" t="s">
        <v>97</v>
      </c>
      <c r="B107" s="244">
        <f>ROW()</f>
        <v>107</v>
      </c>
      <c r="C107" s="243" t="s">
        <v>258</v>
      </c>
      <c r="D107" s="248" t="s">
        <v>114</v>
      </c>
      <c r="E107" s="248" t="s">
        <v>259</v>
      </c>
      <c r="F107" s="60">
        <f>F109+F111</f>
        <v>0</v>
      </c>
    </row>
    <row r="108" spans="1:8" x14ac:dyDescent="0.35">
      <c r="A108" s="244" t="s">
        <v>97</v>
      </c>
      <c r="B108" s="244">
        <f>ROW()</f>
        <v>108</v>
      </c>
      <c r="C108" s="243" t="s">
        <v>258</v>
      </c>
      <c r="D108" s="244" t="s">
        <v>114</v>
      </c>
      <c r="E108" s="244" t="s">
        <v>260</v>
      </c>
      <c r="F108" s="60">
        <f>F110+F112</f>
        <v>0</v>
      </c>
    </row>
    <row r="109" spans="1:8" x14ac:dyDescent="0.35">
      <c r="A109" s="244" t="s">
        <v>97</v>
      </c>
      <c r="B109" s="244">
        <f>ROW()</f>
        <v>109</v>
      </c>
      <c r="C109" s="243" t="s">
        <v>258</v>
      </c>
      <c r="D109" s="248" t="s">
        <v>116</v>
      </c>
      <c r="E109" s="248" t="s">
        <v>259</v>
      </c>
      <c r="F109" s="151"/>
    </row>
    <row r="110" spans="1:8" x14ac:dyDescent="0.35">
      <c r="A110" s="244" t="s">
        <v>97</v>
      </c>
      <c r="B110" s="244">
        <f>ROW()</f>
        <v>110</v>
      </c>
      <c r="C110" s="243" t="s">
        <v>258</v>
      </c>
      <c r="D110" s="244" t="s">
        <v>116</v>
      </c>
      <c r="E110" s="244" t="s">
        <v>260</v>
      </c>
      <c r="F110" s="151"/>
    </row>
    <row r="111" spans="1:8" x14ac:dyDescent="0.35">
      <c r="A111" s="244" t="s">
        <v>97</v>
      </c>
      <c r="B111" s="244">
        <f>ROW()</f>
        <v>111</v>
      </c>
      <c r="C111" s="243" t="s">
        <v>258</v>
      </c>
      <c r="D111" s="248" t="s">
        <v>117</v>
      </c>
      <c r="E111" s="248" t="s">
        <v>259</v>
      </c>
      <c r="F111" s="151"/>
      <c r="G111" s="127"/>
      <c r="H111" s="127"/>
    </row>
    <row r="112" spans="1:8" x14ac:dyDescent="0.35">
      <c r="A112" s="244" t="s">
        <v>97</v>
      </c>
      <c r="B112" s="244">
        <f>ROW()</f>
        <v>112</v>
      </c>
      <c r="C112" s="243" t="s">
        <v>258</v>
      </c>
      <c r="D112" s="244" t="s">
        <v>117</v>
      </c>
      <c r="E112" s="244" t="s">
        <v>260</v>
      </c>
      <c r="F112" s="151"/>
      <c r="G112" s="127"/>
      <c r="H112" s="127"/>
    </row>
    <row r="113" spans="1:8" x14ac:dyDescent="0.35">
      <c r="A113" s="127"/>
      <c r="B113" s="127"/>
      <c r="C113" s="127"/>
      <c r="D113" s="127"/>
      <c r="E113" s="127"/>
      <c r="F113" s="127"/>
      <c r="G113" s="127"/>
      <c r="H113" s="127"/>
    </row>
    <row r="114" spans="1:8" x14ac:dyDescent="0.35">
      <c r="A114" s="127"/>
      <c r="B114" s="127"/>
      <c r="C114" s="127"/>
      <c r="D114" s="127"/>
      <c r="E114" s="127"/>
      <c r="F114" s="127"/>
      <c r="G114" s="127"/>
      <c r="H114" s="127"/>
    </row>
    <row r="115" spans="1:8" x14ac:dyDescent="0.35">
      <c r="A115" s="127"/>
      <c r="B115" s="127"/>
      <c r="C115" s="127"/>
      <c r="D115" s="127"/>
      <c r="E115" s="127"/>
      <c r="F115" s="127"/>
      <c r="G115" s="127"/>
      <c r="H115" s="127"/>
    </row>
    <row r="116" spans="1:8" ht="23" customHeight="1" x14ac:dyDescent="0.5">
      <c r="A116" s="31" t="s">
        <v>529</v>
      </c>
      <c r="B116" s="48"/>
      <c r="C116" s="48"/>
      <c r="D116" s="48"/>
      <c r="E116" s="48"/>
      <c r="F116" s="48"/>
      <c r="G116" s="127"/>
      <c r="H116" s="127"/>
    </row>
    <row r="117" spans="1:8" ht="46.5" x14ac:dyDescent="0.35">
      <c r="A117" s="217" t="s">
        <v>82</v>
      </c>
      <c r="B117" s="217" t="s">
        <v>108</v>
      </c>
      <c r="C117" s="217" t="s">
        <v>29</v>
      </c>
      <c r="D117" s="217" t="s">
        <v>110</v>
      </c>
      <c r="E117" s="217" t="s">
        <v>216</v>
      </c>
      <c r="F117" s="217" t="s">
        <v>217</v>
      </c>
      <c r="G117" s="217" t="s">
        <v>218</v>
      </c>
      <c r="H117" s="217" t="s">
        <v>261</v>
      </c>
    </row>
    <row r="118" spans="1:8" ht="16.5" customHeight="1" x14ac:dyDescent="0.35">
      <c r="A118" s="109" t="s">
        <v>529</v>
      </c>
      <c r="B118" s="109">
        <f>ROW()</f>
        <v>118</v>
      </c>
      <c r="C118" s="110" t="s">
        <v>262</v>
      </c>
      <c r="D118" s="145" t="s">
        <v>159</v>
      </c>
      <c r="E118" s="145" t="s">
        <v>159</v>
      </c>
      <c r="F118" s="145"/>
      <c r="G118" s="257"/>
      <c r="H118" s="117"/>
    </row>
    <row r="119" spans="1:8" ht="16.5" customHeight="1" x14ac:dyDescent="0.35">
      <c r="A119" s="109" t="s">
        <v>529</v>
      </c>
      <c r="B119" s="109">
        <f>ROW()</f>
        <v>119</v>
      </c>
      <c r="C119" s="110" t="s">
        <v>262</v>
      </c>
      <c r="D119" s="145" t="s">
        <v>159</v>
      </c>
      <c r="E119" s="145" t="s">
        <v>159</v>
      </c>
      <c r="F119" s="145"/>
      <c r="G119" s="257"/>
      <c r="H119" s="117"/>
    </row>
    <row r="120" spans="1:8" ht="16.5" customHeight="1" x14ac:dyDescent="0.35">
      <c r="A120" s="109" t="s">
        <v>529</v>
      </c>
      <c r="B120" s="109">
        <f>ROW()</f>
        <v>120</v>
      </c>
      <c r="C120" s="110" t="s">
        <v>262</v>
      </c>
      <c r="D120" s="147" t="s">
        <v>159</v>
      </c>
      <c r="E120" s="147" t="s">
        <v>159</v>
      </c>
      <c r="F120" s="147"/>
      <c r="G120" s="257"/>
      <c r="H120" s="117"/>
    </row>
    <row r="121" spans="1:8" x14ac:dyDescent="0.35">
      <c r="A121" s="255" t="s">
        <v>547</v>
      </c>
      <c r="B121" s="127"/>
      <c r="C121" s="127"/>
      <c r="D121" s="127"/>
      <c r="E121" s="127"/>
      <c r="F121" s="127"/>
      <c r="G121" s="127"/>
      <c r="H121" s="127"/>
    </row>
    <row r="122" spans="1:8" x14ac:dyDescent="0.35">
      <c r="A122" s="127"/>
      <c r="B122" s="127"/>
      <c r="C122" s="127"/>
      <c r="D122" s="127"/>
      <c r="E122" s="127"/>
      <c r="F122" s="127"/>
      <c r="G122" s="127"/>
      <c r="H122" s="127"/>
    </row>
    <row r="123" spans="1:8" x14ac:dyDescent="0.35">
      <c r="A123" s="127"/>
      <c r="B123" s="127"/>
      <c r="C123" s="127"/>
      <c r="D123" s="127"/>
      <c r="E123" s="127"/>
      <c r="F123" s="127"/>
      <c r="G123" s="127"/>
      <c r="H123" s="127"/>
    </row>
    <row r="124" spans="1:8" ht="23" customHeight="1" x14ac:dyDescent="0.5">
      <c r="A124" s="31" t="s">
        <v>530</v>
      </c>
      <c r="B124" s="48"/>
      <c r="C124" s="48"/>
      <c r="D124" s="48"/>
      <c r="E124" s="48"/>
      <c r="F124" s="48"/>
    </row>
    <row r="125" spans="1:8" x14ac:dyDescent="0.35">
      <c r="A125" s="50" t="s">
        <v>100</v>
      </c>
      <c r="B125" s="48"/>
      <c r="C125" s="48"/>
      <c r="D125" s="48"/>
      <c r="E125" s="48"/>
      <c r="F125" s="48"/>
    </row>
    <row r="126" spans="1:8" ht="32.5" customHeight="1" x14ac:dyDescent="0.35">
      <c r="A126" s="217" t="s">
        <v>82</v>
      </c>
      <c r="B126" s="217" t="s">
        <v>108</v>
      </c>
      <c r="C126" s="217" t="s">
        <v>29</v>
      </c>
      <c r="D126" s="217" t="s">
        <v>110</v>
      </c>
      <c r="E126" s="217" t="s">
        <v>536</v>
      </c>
      <c r="F126" s="217" t="s">
        <v>542</v>
      </c>
      <c r="G126" s="217" t="s">
        <v>263</v>
      </c>
    </row>
    <row r="127" spans="1:8" x14ac:dyDescent="0.35">
      <c r="A127" s="109" t="s">
        <v>530</v>
      </c>
      <c r="B127" s="109">
        <f>ROW()</f>
        <v>127</v>
      </c>
      <c r="C127" s="110" t="s">
        <v>264</v>
      </c>
      <c r="D127" s="111" t="s">
        <v>114</v>
      </c>
      <c r="E127" s="111" t="s">
        <v>115</v>
      </c>
      <c r="F127" s="111" t="s">
        <v>541</v>
      </c>
      <c r="G127" s="185">
        <f>G128+G129</f>
        <v>0</v>
      </c>
    </row>
    <row r="128" spans="1:8" x14ac:dyDescent="0.35">
      <c r="A128" s="109" t="s">
        <v>530</v>
      </c>
      <c r="B128" s="109">
        <f>ROW()</f>
        <v>128</v>
      </c>
      <c r="C128" s="110" t="s">
        <v>264</v>
      </c>
      <c r="D128" s="111" t="s">
        <v>116</v>
      </c>
      <c r="E128" s="111" t="s">
        <v>115</v>
      </c>
      <c r="F128" s="111" t="s">
        <v>541</v>
      </c>
      <c r="G128" s="152">
        <f>SUMIF($D$130:$D$132,D128,$G$130:$G$132)</f>
        <v>0</v>
      </c>
    </row>
    <row r="129" spans="1:7" x14ac:dyDescent="0.35">
      <c r="A129" s="109" t="s">
        <v>530</v>
      </c>
      <c r="B129" s="109">
        <f>ROW()</f>
        <v>129</v>
      </c>
      <c r="C129" s="110" t="s">
        <v>264</v>
      </c>
      <c r="D129" s="111" t="s">
        <v>117</v>
      </c>
      <c r="E129" s="111" t="s">
        <v>115</v>
      </c>
      <c r="F129" s="111" t="s">
        <v>541</v>
      </c>
      <c r="G129" s="152">
        <f>SUMIF($D$130:$D$132,D129,$G$130:$G$132)</f>
        <v>0</v>
      </c>
    </row>
    <row r="130" spans="1:7" x14ac:dyDescent="0.35">
      <c r="A130" s="109" t="s">
        <v>530</v>
      </c>
      <c r="B130" s="109">
        <f>ROW()</f>
        <v>130</v>
      </c>
      <c r="C130" s="110">
        <v>5.18</v>
      </c>
      <c r="D130" s="143" t="s">
        <v>159</v>
      </c>
      <c r="E130" s="143"/>
      <c r="F130" s="143" t="s">
        <v>159</v>
      </c>
      <c r="G130" s="143"/>
    </row>
    <row r="131" spans="1:7" x14ac:dyDescent="0.35">
      <c r="A131" s="109" t="s">
        <v>530</v>
      </c>
      <c r="B131" s="109">
        <f>ROW()</f>
        <v>131</v>
      </c>
      <c r="C131" s="110">
        <v>5.18</v>
      </c>
      <c r="D131" s="143" t="s">
        <v>159</v>
      </c>
      <c r="E131" s="143"/>
      <c r="F131" s="143" t="s">
        <v>159</v>
      </c>
      <c r="G131" s="143"/>
    </row>
    <row r="132" spans="1:7" x14ac:dyDescent="0.35">
      <c r="A132" s="109" t="s">
        <v>530</v>
      </c>
      <c r="B132" s="126">
        <f>ROW()</f>
        <v>132</v>
      </c>
      <c r="C132" s="132">
        <v>5.18</v>
      </c>
      <c r="D132" s="143" t="s">
        <v>159</v>
      </c>
      <c r="E132" s="143"/>
      <c r="F132" s="143" t="s">
        <v>159</v>
      </c>
      <c r="G132" s="143"/>
    </row>
    <row r="133" spans="1:7" x14ac:dyDescent="0.35">
      <c r="A133" s="255" t="s">
        <v>548</v>
      </c>
      <c r="B133" s="126"/>
      <c r="C133" s="132"/>
      <c r="D133" s="254"/>
      <c r="E133" s="254"/>
      <c r="F133" s="256"/>
      <c r="G133" s="254"/>
    </row>
  </sheetData>
  <sheetProtection algorithmName="SHA-512" hashValue="uxPm+pGddG1oDVAm4NvUFM+Y/kdsbj2EuAXgSvRL1r18zRzKQU0VF2FHIzbMMExzxSVuMJf4qzEkYUtz6E7avg==" saltValue="dcIxDlOTnYnzgPmPLec38g==" spinCount="100000" sheet="1" objects="1" scenarios="1" formatCells="0" formatColumns="0" formatRows="0" insertRows="0" insertHyperlinks="0" deleteRows="0" sort="0" autoFilter="0"/>
  <dataValidations count="3">
    <dataValidation type="list" allowBlank="1" showInputMessage="1" showErrorMessage="1" sqref="D118:D120" xr:uid="{2FF4A85D-4004-4F2E-91A9-91815A8C3C61}">
      <formula1>dd_service_level</formula1>
    </dataValidation>
    <dataValidation type="list" allowBlank="1" showInputMessage="1" showErrorMessage="1" sqref="E118:E120 F130:F132" xr:uid="{EB357591-A94A-4082-A379-AA3461AA3775}">
      <formula1>dd_capex_categories_components</formula1>
    </dataValidation>
    <dataValidation type="list" allowBlank="1" showInputMessage="1" showErrorMessage="1" sqref="D130:D132" xr:uid="{44D67AC0-2C26-4D97-B979-8E37B723D93F}">
      <formula1>dd_service_level_1</formula1>
    </dataValidation>
  </dataValidations>
  <pageMargins left="0.25" right="0.25" top="0.75" bottom="0.75" header="0.3" footer="0.3"/>
  <pageSetup paperSize="9" scale="39" orientation="landscape" r:id="rId1"/>
  <rowBreaks count="1" manualBreakCount="1">
    <brk id="81" max="16383" man="1"/>
  </rowBreaks>
  <tableParts count="6">
    <tablePart r:id="rId2"/>
    <tablePart r:id="rId3"/>
    <tablePart r:id="rId4"/>
    <tablePart r:id="rId5"/>
    <tablePart r:id="rId6"/>
    <tablePart r:id="rId7"/>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433B3-97AE-4446-B9E7-88B5ADE63C86}">
  <sheetPr codeName="Sheet14">
    <tabColor theme="4"/>
  </sheetPr>
  <dimension ref="A1:E6"/>
  <sheetViews>
    <sheetView showGridLines="0" zoomScale="85" zoomScaleNormal="85" zoomScaleSheetLayoutView="115" workbookViewId="0">
      <pane ySplit="1" topLeftCell="A2" activePane="bottomLeft" state="frozen"/>
      <selection activeCell="F6" sqref="F6"/>
      <selection pane="bottomLeft"/>
    </sheetView>
  </sheetViews>
  <sheetFormatPr defaultColWidth="8.81640625" defaultRowHeight="14.5" x14ac:dyDescent="0.35"/>
  <cols>
    <col min="1" max="1" width="24.81640625" style="113" customWidth="1"/>
    <col min="2" max="2" width="7.1796875" style="113" customWidth="1"/>
    <col min="3" max="3" width="14.81640625" style="113" customWidth="1"/>
    <col min="4" max="4" width="22.81640625" style="113" customWidth="1"/>
    <col min="5" max="5" width="39.81640625" style="113" customWidth="1"/>
    <col min="6" max="6" width="48.81640625" style="113" customWidth="1"/>
    <col min="7" max="16384" width="8.81640625" style="113"/>
  </cols>
  <sheetData>
    <row r="1" spans="1:5" ht="24" customHeight="1" x14ac:dyDescent="0.35">
      <c r="A1" s="47" t="str">
        <f>IFERROR("ANNUAL ACTUAL INFORMATION"&amp;"     |     "&amp;TEXT(EDATE(_disc_due_date,-5),"mmmm yyyy")&amp;" ("&amp;_disc_current_year&amp;")     |     "&amp;_company_name, "ANNUAL ACTUAL INFORMATION")</f>
        <v>ANNUAL ACTUAL INFORMATION</v>
      </c>
      <c r="B1" s="48"/>
      <c r="C1" s="48"/>
      <c r="D1" s="48"/>
      <c r="E1" s="48"/>
    </row>
    <row r="2" spans="1:5" ht="23" customHeight="1" x14ac:dyDescent="0.5">
      <c r="A2" s="31" t="s">
        <v>102</v>
      </c>
      <c r="B2" s="48"/>
      <c r="C2" s="48"/>
      <c r="D2" s="48"/>
      <c r="E2" s="48"/>
    </row>
    <row r="3" spans="1:5" ht="46.5" x14ac:dyDescent="0.35">
      <c r="A3" s="217" t="s">
        <v>82</v>
      </c>
      <c r="B3" s="217" t="s">
        <v>108</v>
      </c>
      <c r="C3" s="217" t="s">
        <v>29</v>
      </c>
      <c r="D3" s="217" t="s">
        <v>110</v>
      </c>
      <c r="E3" s="217" t="s">
        <v>540</v>
      </c>
    </row>
    <row r="4" spans="1:5" x14ac:dyDescent="0.35">
      <c r="A4" s="187" t="s">
        <v>102</v>
      </c>
      <c r="B4" s="187">
        <f>ROW()</f>
        <v>4</v>
      </c>
      <c r="C4" s="191" t="s">
        <v>265</v>
      </c>
      <c r="D4" s="122" t="s">
        <v>114</v>
      </c>
      <c r="E4" s="135"/>
    </row>
    <row r="5" spans="1:5" x14ac:dyDescent="0.35">
      <c r="A5" s="187" t="s">
        <v>102</v>
      </c>
      <c r="B5" s="187">
        <f>ROW()</f>
        <v>5</v>
      </c>
      <c r="C5" s="191" t="s">
        <v>265</v>
      </c>
      <c r="D5" s="187" t="s">
        <v>116</v>
      </c>
      <c r="E5" s="135"/>
    </row>
    <row r="6" spans="1:5" x14ac:dyDescent="0.35">
      <c r="A6" s="220" t="s">
        <v>102</v>
      </c>
      <c r="B6" s="220">
        <f>ROW()</f>
        <v>6</v>
      </c>
      <c r="C6" s="191" t="s">
        <v>265</v>
      </c>
      <c r="D6" s="125" t="s">
        <v>117</v>
      </c>
      <c r="E6" s="136"/>
    </row>
  </sheetData>
  <sheetProtection algorithmName="SHA-512" hashValue="PLQyiwTc/48snLNFsv27BeEj4VvD+BRLHRaFWrIXTVQGxqRUXQEEy9l4SzVwKG9e12sLl5MB9uPu5M+q0+NHnw==" saltValue="8M4KjNce2nL1l2So5OlgjA==" spinCount="100000" sheet="1" objects="1" scenarios="1" formatCells="0" formatColumns="0" formatRows="0" insertRows="0" insertHyperlinks="0" deleteRows="0" sort="0" autoFilter="0"/>
  <pageMargins left="0.25" right="0.25" top="0.75" bottom="0.75" header="0.3" footer="0.3"/>
  <pageSetup paperSize="9"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14</vt:i4>
      </vt:variant>
      <vt:variant>
        <vt:lpstr>Named Ranges</vt:lpstr>
      </vt:variant>
      <vt:variant>
        <vt:i4>32</vt:i4>
      </vt:variant>
    </vt:vector>
  </HeadingPairs>
  <TitlesOfParts>
    <vt:vector size="46" baseType="lpstr">
      <vt:lpstr>Cover Sheet</vt:lpstr>
      <vt:lpstr>Contents</vt:lpstr>
      <vt:lpstr>Instructions</vt:lpstr>
      <vt:lpstr>Stakeholder ref.</vt:lpstr>
      <vt:lpstr>2.1_Revenue</vt:lpstr>
      <vt:lpstr>2.2_Other income</vt:lpstr>
      <vt:lpstr>2.3_Opex</vt:lpstr>
      <vt:lpstr>2.4_Capex</vt:lpstr>
      <vt:lpstr>2.5_Vested assets</vt:lpstr>
      <vt:lpstr>2.6_Cost Allocation</vt:lpstr>
      <vt:lpstr>2.7_Asset liability alloc.</vt:lpstr>
      <vt:lpstr>2.8_Related party transactions</vt:lpstr>
      <vt:lpstr>Explanatory notes</vt:lpstr>
      <vt:lpstr>dropdowns</vt:lpstr>
      <vt:lpstr>_company_name</vt:lpstr>
      <vt:lpstr>_disc_current_year</vt:lpstr>
      <vt:lpstr>_disc_date</vt:lpstr>
      <vt:lpstr>_disc_due_date</vt:lpstr>
      <vt:lpstr>_disc_type</vt:lpstr>
      <vt:lpstr>_districts</vt:lpstr>
      <vt:lpstr>_is_resubmission</vt:lpstr>
      <vt:lpstr>_is_single_district</vt:lpstr>
      <vt:lpstr>_operating_model</vt:lpstr>
      <vt:lpstr>_template_version</vt:lpstr>
      <vt:lpstr>_template_version_text</vt:lpstr>
      <vt:lpstr>_title</vt:lpstr>
      <vt:lpstr>dd_capex_categories_components</vt:lpstr>
      <vt:lpstr>dd_charge_allocation</vt:lpstr>
      <vt:lpstr>dd_charge_category</vt:lpstr>
      <vt:lpstr>dd_connection_growth</vt:lpstr>
      <vt:lpstr>dd_disc_year_end</vt:lpstr>
      <vt:lpstr>dd_fixed</vt:lpstr>
      <vt:lpstr>dd_operatingmodel</vt:lpstr>
      <vt:lpstr>dd_opex_categories_components</vt:lpstr>
      <vt:lpstr>dd_service_level</vt:lpstr>
      <vt:lpstr>dd_service_level_1</vt:lpstr>
      <vt:lpstr>dd_territorial_authorities</vt:lpstr>
      <vt:lpstr>dd_yes_no</vt:lpstr>
      <vt:lpstr>'2.1_Revenue'!Print_Area</vt:lpstr>
      <vt:lpstr>'2.4_Capex'!Print_Area</vt:lpstr>
      <vt:lpstr>'2.5_Vested assets'!Print_Area</vt:lpstr>
      <vt:lpstr>'2.6_Cost Allocation'!Print_Area</vt:lpstr>
      <vt:lpstr>'2.7_Asset liability alloc.'!Print_Area</vt:lpstr>
      <vt:lpstr>Contents!Print_Area</vt:lpstr>
      <vt:lpstr>'Cover Sheet'!Print_Area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2026-03-23T08:33:27Z</cp:lastPrinted>
  <dcterms:created xsi:type="dcterms:W3CDTF">2026-01-27T22:05:16Z</dcterms:created>
  <dcterms:modified xsi:type="dcterms:W3CDTF">2026-03-30T10:01:09Z</dcterms:modified>
  <cp:category/>
  <cp:contentStatus/>
</cp:coreProperties>
</file>